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9440" windowHeight="10035"/>
  </bookViews>
  <sheets>
    <sheet name="ÍNDICE &gt;&gt;&gt;" sheetId="16" r:id="rId1"/>
    <sheet name="Tabela 1 " sheetId="10" r:id="rId2"/>
    <sheet name="Tabela 2" sheetId="2" r:id="rId3"/>
    <sheet name="Plan4" sheetId="6" state="hidden" r:id="rId4"/>
    <sheet name="Tabela 3" sheetId="15" r:id="rId5"/>
    <sheet name="Gráf1" sheetId="9" r:id="rId6"/>
    <sheet name="Gráf2" sheetId="17" r:id="rId7"/>
    <sheet name="Gráf3" sheetId="8" r:id="rId8"/>
    <sheet name="Gráf4" sheetId="13" r:id="rId9"/>
  </sheets>
  <definedNames>
    <definedName name="_xlnm.Print_Area" localSheetId="0">'ÍNDICE &gt;&gt;&gt;'!$B$2:$S$17</definedName>
    <definedName name="_xlnm.Print_Area" localSheetId="1">'Tabela 1 '!$B$2:$E$99</definedName>
    <definedName name="_xlnm.Print_Area" localSheetId="2">'Tabela 2'!$B$2:$G$99</definedName>
    <definedName name="_xlnm.Print_Area" localSheetId="4">'Tabela 3'!$B$2:$K$97</definedName>
  </definedNames>
  <calcPr calcId="125725"/>
</workbook>
</file>

<file path=xl/calcChain.xml><?xml version="1.0" encoding="utf-8"?>
<calcChain xmlns="http://schemas.openxmlformats.org/spreadsheetml/2006/main">
  <c r="P24" i="6"/>
  <c r="P23"/>
  <c r="O24"/>
  <c r="O23"/>
  <c r="P19"/>
  <c r="P18"/>
  <c r="O19"/>
  <c r="O18"/>
  <c r="L20"/>
  <c r="K20"/>
  <c r="J20"/>
  <c r="I20"/>
  <c r="G20"/>
  <c r="F20"/>
  <c r="E20"/>
  <c r="D20"/>
  <c r="F19"/>
  <c r="D19"/>
  <c r="F18"/>
  <c r="D18"/>
  <c r="L12"/>
  <c r="K12"/>
  <c r="J12"/>
  <c r="I12"/>
  <c r="H12"/>
  <c r="G12"/>
  <c r="F12"/>
  <c r="E12"/>
  <c r="D12"/>
  <c r="C12"/>
  <c r="L11"/>
  <c r="K11"/>
  <c r="J11"/>
  <c r="I11"/>
  <c r="G11"/>
  <c r="F11"/>
  <c r="E11"/>
  <c r="D11"/>
  <c r="L10"/>
  <c r="K10"/>
  <c r="J10"/>
  <c r="I10"/>
  <c r="G10"/>
  <c r="F10"/>
  <c r="E10"/>
  <c r="D10"/>
  <c r="H7"/>
  <c r="K19" s="1"/>
  <c r="C7"/>
  <c r="G19" s="1"/>
  <c r="H6"/>
  <c r="K18" s="1"/>
  <c r="C6"/>
  <c r="G18" s="1"/>
  <c r="H10" l="1"/>
  <c r="H11"/>
  <c r="J18"/>
  <c r="L18"/>
  <c r="J19"/>
  <c r="L19"/>
  <c r="C10"/>
  <c r="C11"/>
  <c r="E18"/>
  <c r="C18" s="1"/>
  <c r="I18"/>
  <c r="E19"/>
  <c r="C19" s="1"/>
  <c r="I19"/>
  <c r="H19" l="1"/>
  <c r="H18"/>
</calcChain>
</file>

<file path=xl/sharedStrings.xml><?xml version="1.0" encoding="utf-8"?>
<sst xmlns="http://schemas.openxmlformats.org/spreadsheetml/2006/main" count="379" uniqueCount="138">
  <si>
    <t>População residente no Espírito Santo</t>
  </si>
  <si>
    <t>Espírito Santo</t>
  </si>
  <si>
    <t>Afonso Cláudio</t>
  </si>
  <si>
    <t>Águia Branca</t>
  </si>
  <si>
    <t>Água Doce do Norte</t>
  </si>
  <si>
    <t>Alegre</t>
  </si>
  <si>
    <t>Alfredo Chaves</t>
  </si>
  <si>
    <t>Alto Rio Novo</t>
  </si>
  <si>
    <t>Anchieta</t>
  </si>
  <si>
    <t>Apiacá</t>
  </si>
  <si>
    <t>Aracruz</t>
  </si>
  <si>
    <t>Atilio Vivacqua</t>
  </si>
  <si>
    <t>Baixo Guandu</t>
  </si>
  <si>
    <t>Barra de São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</si>
  <si>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</si>
  <si>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</si>
  <si>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</si>
  <si>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</si>
  <si>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</si>
  <si>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</si>
  <si>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</si>
  <si>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</si>
  <si>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</si>
  <si>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</si>
  <si>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</si>
  <si>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</si>
  <si>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</si>
  <si>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</si>
  <si>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</si>
  <si>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</si>
  <si>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</si>
  <si>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</si>
  <si>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</si>
  <si>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</si>
  <si>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</si>
  <si>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</si>
  <si>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</si>
  <si>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</si>
  <si>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</si>
  <si>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</si>
  <si>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</si>
  <si>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</si>
  <si>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</si>
  <si>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</si>
  <si>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</si>
  <si>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</si>
  <si>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</si>
  <si>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</si>
  <si>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</si>
  <si>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</si>
  <si>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</si>
  <si>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</si>
  <si>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</si>
  <si>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</si>
  <si>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</si>
  <si>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</si>
  <si>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</si>
  <si>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</si>
  <si>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</si>
  <si>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</si>
  <si>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</si>
  <si>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</si>
  <si>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</si>
  <si>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</si>
  <si>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</si>
  <si>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</si>
  <si>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</si>
  <si>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</si>
  <si>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</si>
  <si>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</si>
  <si>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</si>
  <si>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</si>
  <si>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</si>
  <si>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</si>
  <si>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</si>
  <si>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Viana</t>
  </si>
  <si>
    <t>Vila Pavão</t>
  </si>
  <si>
    <t>Vila Valério</t>
  </si>
  <si>
    <t>Vila Velha</t>
  </si>
  <si>
    <t>Vitória</t>
  </si>
  <si>
    <t>Fonte: IBGE, Resultados do Censo 2010.</t>
  </si>
  <si>
    <t>População residente</t>
  </si>
  <si>
    <t>Taxa de crescimento anual 2000-2010 (%)</t>
  </si>
  <si>
    <t>Total</t>
  </si>
  <si>
    <t>Gênero</t>
  </si>
  <si>
    <t>Situação do domicílio</t>
  </si>
  <si>
    <t>Urbana</t>
  </si>
  <si>
    <t>Rural</t>
  </si>
  <si>
    <t>Absoluto</t>
  </si>
  <si>
    <t>(%)</t>
  </si>
  <si>
    <t>População residente - 2010</t>
  </si>
  <si>
    <t>UF, Municípios</t>
  </si>
  <si>
    <t>Domícílios particulares</t>
  </si>
  <si>
    <t>Domicílio coletivos</t>
  </si>
  <si>
    <t>Total de domicílios particulares ocupados</t>
  </si>
  <si>
    <t>Total de domicílios particulares não-ocupados fechados</t>
  </si>
  <si>
    <t>Total de domicílios particulares não-ocupados de uso ocasional</t>
  </si>
  <si>
    <t>Total de domicílios particulares não-ocupados vagos</t>
  </si>
  <si>
    <t>Total de domicílios coletivos com morador</t>
  </si>
  <si>
    <t>Total de domicílios coletivos sem morador</t>
  </si>
  <si>
    <t>Homens</t>
  </si>
  <si>
    <t>Mulheres</t>
  </si>
  <si>
    <t>Urbano</t>
  </si>
  <si>
    <t>Brasil</t>
  </si>
  <si>
    <t>Sudeste</t>
  </si>
  <si>
    <t>Fonte: IBGE, Resultados do Censo 2000/2010.</t>
  </si>
  <si>
    <t>Situação do Domicílio</t>
  </si>
  <si>
    <t>CAPARAÓ</t>
  </si>
  <si>
    <t>CENTRAL SERRANA</t>
  </si>
  <si>
    <t>EXTREMO NORTE</t>
  </si>
  <si>
    <t>LITORAL NORTE</t>
  </si>
  <si>
    <t>METROPOLITANA</t>
  </si>
  <si>
    <t>METRÓPOLE EXPANDIDA SUL</t>
  </si>
  <si>
    <t>NOROESTE 1</t>
  </si>
  <si>
    <t>NOROESTE 2</t>
  </si>
  <si>
    <t>PÓLO CACHOEIRO</t>
  </si>
  <si>
    <t>PÓLO COLATINA</t>
  </si>
  <si>
    <t>PÓLO LINHARES</t>
  </si>
  <si>
    <t>SUDOESTE SERRANA</t>
  </si>
  <si>
    <t>ESPÍRITO SANTO</t>
  </si>
  <si>
    <t>UF, Microrregiões e Municípios</t>
  </si>
  <si>
    <t>UF, Microrregiões e Municípios,</t>
  </si>
  <si>
    <t>INDICADORES SOCIOECONÔMICOS DO ESPÍRITO SANTO</t>
  </si>
  <si>
    <t>Tabela 1</t>
  </si>
  <si>
    <t>Tabela 2</t>
  </si>
  <si>
    <t>Tabela 3</t>
  </si>
  <si>
    <t>Gráfico 1</t>
  </si>
  <si>
    <t>Gráfico 2</t>
  </si>
  <si>
    <t>Gráfico 3</t>
  </si>
  <si>
    <t>Gráfico 4</t>
  </si>
  <si>
    <t>RESENHA 96 - DISTRIBUIÇÃO POPULACIONAL NO ESPÍRITO SANTO:
RESULTADOS DO CENSO DEMOGRÁFICO 2010</t>
  </si>
  <si>
    <t>População residente, Espírito Santo, 2000 e 2010</t>
  </si>
  <si>
    <t>Taxa de crescimento geomátrico da população, Espírito Santo, Microrregiões, 2000 e 2010</t>
  </si>
  <si>
    <t>População residente por situação do domicílio, Espírito Santo, 2000 e 2010</t>
  </si>
  <si>
    <t>Taxa de urbanização, Espírito Santo, Microrregiões, 2000 e 2010</t>
  </si>
  <si>
    <t>Domicílios particulares e coletivos, Espírito Santo, Municípios, 2010</t>
  </si>
  <si>
    <t>População residente e taxa de crescimento geométrica da população, Espírito Santo, Municípios, 2000 e 2010</t>
  </si>
  <si>
    <t>População residente por situação do domicílio, Espírito Santo, Municípios, 2010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</si>
</sst>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3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206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theme="0"/>
      </right>
      <top/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/>
      <right style="medium">
        <color rgb="FF0000FF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/>
    <xf numFmtId="3" fontId="2" fillId="2" borderId="15" xfId="0" applyNumberFormat="1" applyFont="1" applyFill="1" applyBorder="1" applyAlignment="1">
      <alignment vertical="center" wrapText="1"/>
    </xf>
    <xf numFmtId="0" fontId="3" fillId="2" borderId="0" xfId="0" applyFont="1" applyFill="1" applyBorder="1"/>
    <xf numFmtId="3" fontId="3" fillId="2" borderId="0" xfId="0" applyNumberFormat="1" applyFont="1" applyFill="1" applyBorder="1"/>
    <xf numFmtId="0" fontId="3" fillId="2" borderId="19" xfId="0" applyFont="1" applyFill="1" applyBorder="1"/>
    <xf numFmtId="3" fontId="3" fillId="2" borderId="19" xfId="0" applyNumberFormat="1" applyFont="1" applyFill="1" applyBorder="1"/>
    <xf numFmtId="0" fontId="3" fillId="2" borderId="0" xfId="0" applyFont="1" applyFill="1"/>
    <xf numFmtId="0" fontId="0" fillId="2" borderId="0" xfId="0" applyFill="1"/>
    <xf numFmtId="164" fontId="2" fillId="2" borderId="15" xfId="0" applyNumberFormat="1" applyFont="1" applyFill="1" applyBorder="1" applyAlignment="1">
      <alignment vertical="center" wrapText="1"/>
    </xf>
    <xf numFmtId="3" fontId="3" fillId="2" borderId="0" xfId="0" applyNumberFormat="1" applyFont="1" applyFill="1"/>
    <xf numFmtId="164" fontId="3" fillId="2" borderId="0" xfId="0" applyNumberFormat="1" applyFont="1" applyFill="1"/>
    <xf numFmtId="164" fontId="3" fillId="2" borderId="19" xfId="0" applyNumberFormat="1" applyFont="1" applyFill="1" applyBorder="1"/>
    <xf numFmtId="164" fontId="3" fillId="2" borderId="0" xfId="0" applyNumberFormat="1" applyFont="1" applyFill="1" applyBorder="1"/>
    <xf numFmtId="0" fontId="1" fillId="3" borderId="24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4" fillId="2" borderId="0" xfId="0" applyFont="1" applyFill="1"/>
    <xf numFmtId="3" fontId="2" fillId="2" borderId="19" xfId="0" applyNumberFormat="1" applyFont="1" applyFill="1" applyBorder="1" applyAlignment="1">
      <alignment vertical="center" wrapText="1"/>
    </xf>
    <xf numFmtId="0" fontId="4" fillId="2" borderId="0" xfId="0" applyFont="1" applyFill="1" applyBorder="1"/>
    <xf numFmtId="3" fontId="2" fillId="2" borderId="34" xfId="0" applyNumberFormat="1" applyFont="1" applyFill="1" applyBorder="1" applyAlignment="1">
      <alignment vertical="center" wrapText="1"/>
    </xf>
    <xf numFmtId="3" fontId="4" fillId="2" borderId="0" xfId="0" applyNumberFormat="1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vertical="center" wrapText="1"/>
    </xf>
    <xf numFmtId="3" fontId="4" fillId="2" borderId="19" xfId="0" applyNumberFormat="1" applyFont="1" applyFill="1" applyBorder="1" applyAlignment="1">
      <alignment vertical="center" wrapText="1"/>
    </xf>
    <xf numFmtId="165" fontId="3" fillId="2" borderId="0" xfId="0" applyNumberFormat="1" applyFont="1" applyFill="1"/>
    <xf numFmtId="164" fontId="4" fillId="2" borderId="0" xfId="0" applyNumberFormat="1" applyFont="1" applyFill="1" applyBorder="1" applyAlignment="1">
      <alignment vertical="center" wrapText="1"/>
    </xf>
    <xf numFmtId="164" fontId="4" fillId="2" borderId="19" xfId="0" applyNumberFormat="1" applyFont="1" applyFill="1" applyBorder="1" applyAlignment="1">
      <alignment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vertical="center" wrapText="1"/>
    </xf>
    <xf numFmtId="164" fontId="4" fillId="2" borderId="17" xfId="0" applyNumberFormat="1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164" fontId="4" fillId="2" borderId="20" xfId="0" applyNumberFormat="1" applyFont="1" applyFill="1" applyBorder="1" applyAlignment="1">
      <alignment vertical="center" wrapText="1"/>
    </xf>
    <xf numFmtId="3" fontId="4" fillId="2" borderId="17" xfId="0" applyNumberFormat="1" applyFont="1" applyFill="1" applyBorder="1" applyAlignment="1">
      <alignment vertical="center" wrapText="1"/>
    </xf>
    <xf numFmtId="3" fontId="4" fillId="2" borderId="20" xfId="0" applyNumberFormat="1" applyFont="1" applyFill="1" applyBorder="1" applyAlignment="1">
      <alignment vertical="center" wrapText="1"/>
    </xf>
    <xf numFmtId="3" fontId="5" fillId="2" borderId="27" xfId="0" applyNumberFormat="1" applyFont="1" applyFill="1" applyBorder="1"/>
    <xf numFmtId="0" fontId="5" fillId="2" borderId="0" xfId="0" applyFont="1" applyFill="1"/>
    <xf numFmtId="3" fontId="5" fillId="2" borderId="0" xfId="0" applyNumberFormat="1" applyFont="1" applyFill="1" applyBorder="1"/>
    <xf numFmtId="164" fontId="5" fillId="2" borderId="27" xfId="0" applyNumberFormat="1" applyFont="1" applyFill="1" applyBorder="1"/>
    <xf numFmtId="164" fontId="5" fillId="2" borderId="0" xfId="0" applyNumberFormat="1" applyFont="1" applyFill="1" applyBorder="1"/>
    <xf numFmtId="0" fontId="2" fillId="2" borderId="1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0" fillId="2" borderId="0" xfId="0" applyFill="1" applyBorder="1"/>
    <xf numFmtId="0" fontId="5" fillId="2" borderId="0" xfId="0" applyFont="1" applyFill="1" applyBorder="1"/>
    <xf numFmtId="4" fontId="2" fillId="2" borderId="15" xfId="0" applyNumberFormat="1" applyFont="1" applyFill="1" applyBorder="1" applyAlignment="1">
      <alignment vertical="center" wrapText="1"/>
    </xf>
    <xf numFmtId="4" fontId="5" fillId="2" borderId="27" xfId="0" applyNumberFormat="1" applyFont="1" applyFill="1" applyBorder="1"/>
    <xf numFmtId="4" fontId="3" fillId="2" borderId="0" xfId="0" applyNumberFormat="1" applyFont="1" applyFill="1" applyBorder="1"/>
    <xf numFmtId="4" fontId="3" fillId="2" borderId="19" xfId="0" applyNumberFormat="1" applyFont="1" applyFill="1" applyBorder="1"/>
    <xf numFmtId="4" fontId="5" fillId="2" borderId="0" xfId="0" applyNumberFormat="1" applyFont="1" applyFill="1" applyBorder="1"/>
    <xf numFmtId="0" fontId="2" fillId="2" borderId="34" xfId="0" applyFont="1" applyFill="1" applyBorder="1" applyAlignment="1">
      <alignment vertical="center" wrapText="1"/>
    </xf>
    <xf numFmtId="0" fontId="2" fillId="2" borderId="27" xfId="0" applyFont="1" applyFill="1" applyBorder="1"/>
    <xf numFmtId="0" fontId="5" fillId="2" borderId="27" xfId="0" applyFont="1" applyFill="1" applyBorder="1"/>
    <xf numFmtId="0" fontId="1" fillId="4" borderId="2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/>
    </xf>
    <xf numFmtId="0" fontId="2" fillId="2" borderId="0" xfId="0" applyFont="1" applyFill="1" applyBorder="1" applyAlignment="1"/>
    <xf numFmtId="0" fontId="8" fillId="2" borderId="0" xfId="0" applyFont="1" applyFill="1"/>
    <xf numFmtId="0" fontId="8" fillId="2" borderId="0" xfId="0" applyFont="1" applyFill="1" applyBorder="1"/>
    <xf numFmtId="0" fontId="4" fillId="2" borderId="0" xfId="0" applyFont="1" applyFill="1" applyBorder="1"/>
    <xf numFmtId="0" fontId="10" fillId="2" borderId="0" xfId="1" applyFont="1" applyFill="1" applyBorder="1" applyAlignment="1" applyProtection="1">
      <alignment horizontal="right"/>
    </xf>
    <xf numFmtId="0" fontId="6" fillId="4" borderId="37" xfId="0" applyFont="1" applyFill="1" applyBorder="1" applyAlignment="1">
      <alignment horizontal="left" vertical="center"/>
    </xf>
    <xf numFmtId="0" fontId="7" fillId="4" borderId="38" xfId="0" applyFont="1" applyFill="1" applyBorder="1" applyAlignment="1">
      <alignment horizontal="left" vertical="center"/>
    </xf>
    <xf numFmtId="0" fontId="7" fillId="4" borderId="39" xfId="0" applyFont="1" applyFill="1" applyBorder="1" applyAlignment="1">
      <alignment horizontal="left" vertical="center"/>
    </xf>
    <xf numFmtId="0" fontId="7" fillId="4" borderId="4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7" fillId="4" borderId="4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/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7"/>
  <c:chart>
    <c:title>
      <c:tx>
        <c:rich>
          <a:bodyPr/>
          <a:lstStyle/>
          <a:p>
            <a:pPr>
              <a:defRPr/>
            </a:pPr>
            <a:r>
              <a:rPr lang="pt-BR"/>
              <a:t>População residente, Espírito Santo, 2000 e 2010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População residente</c:v>
          </c:tx>
          <c:dLbls>
            <c:dLbl>
              <c:idx val="0"/>
              <c:dLblPos val="ctr"/>
              <c:showVal val="1"/>
            </c:dLbl>
            <c:dLbl>
              <c:idx val="1"/>
              <c:dLblPos val="ctr"/>
              <c:showVal val="1"/>
            </c:dLbl>
            <c:delete val="1"/>
            <c:numFmt formatCode="#,##0.00" sourceLinked="0"/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</c:dLbls>
          <c:cat>
            <c:numRef>
              <c:f>Plan4!$N$3:$O$3</c:f>
              <c:numCache>
                <c:formatCode>General</c:formatCode>
                <c:ptCount val="2"/>
                <c:pt idx="0">
                  <c:v>2000</c:v>
                </c:pt>
                <c:pt idx="1">
                  <c:v>2010</c:v>
                </c:pt>
              </c:numCache>
            </c:numRef>
          </c:cat>
          <c:val>
            <c:numRef>
              <c:f>(Plan4!$C$8,Plan4!$H$8)</c:f>
              <c:numCache>
                <c:formatCode>#,##0</c:formatCode>
                <c:ptCount val="2"/>
                <c:pt idx="0">
                  <c:v>3097232</c:v>
                </c:pt>
                <c:pt idx="1">
                  <c:v>3512672</c:v>
                </c:pt>
              </c:numCache>
            </c:numRef>
          </c:val>
        </c:ser>
        <c:axId val="81975168"/>
        <c:axId val="81976704"/>
      </c:barChart>
      <c:catAx>
        <c:axId val="81975168"/>
        <c:scaling>
          <c:orientation val="minMax"/>
        </c:scaling>
        <c:axPos val="b"/>
        <c:numFmt formatCode="General" sourceLinked="1"/>
        <c:tickLblPos val="nextTo"/>
        <c:crossAx val="81976704"/>
        <c:crosses val="autoZero"/>
        <c:auto val="1"/>
        <c:lblAlgn val="ctr"/>
        <c:lblOffset val="100"/>
      </c:catAx>
      <c:valAx>
        <c:axId val="81976704"/>
        <c:scaling>
          <c:orientation val="minMax"/>
        </c:scaling>
        <c:axPos val="l"/>
        <c:majorGridlines>
          <c:spPr>
            <a:ln>
              <a:solidFill>
                <a:sysClr val="windowText" lastClr="000000">
                  <a:lumMod val="50000"/>
                  <a:lumOff val="50000"/>
                  <a:alpha val="25000"/>
                </a:sysClr>
              </a:solidFill>
            </a:ln>
          </c:spPr>
        </c:majorGridlines>
        <c:numFmt formatCode="#,##0.0" sourceLinked="0"/>
        <c:tickLblPos val="nextTo"/>
        <c:crossAx val="81975168"/>
        <c:crosses val="autoZero"/>
        <c:crossBetween val="between"/>
        <c:dispUnits>
          <c:builtInUnit val="millions"/>
          <c:dispUnitsLbl/>
        </c:dispUnits>
      </c:valAx>
    </c:plotArea>
    <c:legend>
      <c:legendPos val="b"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7"/>
  <c:chart>
    <c:title>
      <c:tx>
        <c:rich>
          <a:bodyPr/>
          <a:lstStyle/>
          <a:p>
            <a:pPr>
              <a:defRPr/>
            </a:pPr>
            <a:r>
              <a:rPr lang="pt-BR"/>
              <a:t>Taxa de crescimento anual, Espírito Santo, 2000-2010 (%)</a:t>
            </a:r>
          </a:p>
        </c:rich>
      </c:tx>
    </c:title>
    <c:plotArea>
      <c:layout/>
      <c:barChart>
        <c:barDir val="bar"/>
        <c:grouping val="clustered"/>
        <c:ser>
          <c:idx val="0"/>
          <c:order val="0"/>
          <c:tx>
            <c:strRef>
              <c:f>'Tabela 1 '!$E$5:$E$7</c:f>
              <c:strCache>
                <c:ptCount val="1"/>
                <c:pt idx="0">
                  <c:v>Taxa de crescimento anual 2000-2010 (%)</c:v>
                </c:pt>
              </c:strCache>
            </c:strRef>
          </c:tx>
          <c:cat>
            <c:strRef>
              <c:f>('Tabela 1 '!$B$9,'Tabela 1 '!$B$20,'Tabela 1 '!$B$27,'Tabela 1 '!$B$32,'Tabela 1 '!$B$37,'Tabela 1 '!$B$45,'Tabela 1 '!$B$51,'Tabela 1 '!$B$58,'Tabela 1 '!$B$65,'Tabela 1 '!$B$77,'Tabela 1 '!$B$84,'Tabela 1 '!$B$91)</c:f>
              <c:strCache>
                <c:ptCount val="12"/>
                <c:pt idx="0">
                  <c:v>CAPARAÓ</c:v>
                </c:pt>
                <c:pt idx="1">
                  <c:v>CENTRAL SERRANA</c:v>
                </c:pt>
                <c:pt idx="2">
                  <c:v>EXTREMO NORTE</c:v>
                </c:pt>
                <c:pt idx="3">
                  <c:v>LITORAL NORTE</c:v>
                </c:pt>
                <c:pt idx="4">
                  <c:v>METROPOLITANA</c:v>
                </c:pt>
                <c:pt idx="5">
                  <c:v>METRÓPOLE EXPANDIDA SUL</c:v>
                </c:pt>
                <c:pt idx="6">
                  <c:v>NOROESTE 1</c:v>
                </c:pt>
                <c:pt idx="7">
                  <c:v>NOROESTE 2</c:v>
                </c:pt>
                <c:pt idx="8">
                  <c:v>PÓLO CACHOEIRO</c:v>
                </c:pt>
                <c:pt idx="9">
                  <c:v>PÓLO COLATINA</c:v>
                </c:pt>
                <c:pt idx="10">
                  <c:v>PÓLO LINHARES</c:v>
                </c:pt>
                <c:pt idx="11">
                  <c:v>SUDOESTE SERRANA</c:v>
                </c:pt>
              </c:strCache>
            </c:strRef>
          </c:cat>
          <c:val>
            <c:numRef>
              <c:f>('Tabela 1 '!$E$9,'Tabela 1 '!$E$20,'Tabela 1 '!$E$27,'Tabela 1 '!$E$32,'Tabela 1 '!$E$37,'Tabela 1 '!$E$45,'Tabela 1 '!$E$51,'Tabela 1 '!$E$58,'Tabela 1 '!$E$65,'Tabela 1 '!$E$77,'Tabela 1 '!$E$84,'Tabela 1 '!$E$91)</c:f>
              <c:numCache>
                <c:formatCode>#,##0.00</c:formatCode>
                <c:ptCount val="12"/>
                <c:pt idx="0">
                  <c:v>0.32984768445813994</c:v>
                </c:pt>
                <c:pt idx="1">
                  <c:v>0.63122398808093116</c:v>
                </c:pt>
                <c:pt idx="2">
                  <c:v>0.69699603592565662</c:v>
                </c:pt>
                <c:pt idx="3">
                  <c:v>1.618523447002107</c:v>
                </c:pt>
                <c:pt idx="4">
                  <c:v>1.5958578675411061</c:v>
                </c:pt>
                <c:pt idx="5">
                  <c:v>1.1525577699257772</c:v>
                </c:pt>
                <c:pt idx="6">
                  <c:v>0.54660133564619073</c:v>
                </c:pt>
                <c:pt idx="7">
                  <c:v>0.77207012835049937</c:v>
                </c:pt>
                <c:pt idx="8">
                  <c:v>0.67798925488704587</c:v>
                </c:pt>
                <c:pt idx="9">
                  <c:v>0.75358909873655122</c:v>
                </c:pt>
                <c:pt idx="10">
                  <c:v>2.074077209247327</c:v>
                </c:pt>
                <c:pt idx="11">
                  <c:v>0.57704292541609359</c:v>
                </c:pt>
              </c:numCache>
            </c:numRef>
          </c:val>
        </c:ser>
        <c:axId val="96696960"/>
        <c:axId val="96723328"/>
      </c:barChart>
      <c:catAx>
        <c:axId val="96696960"/>
        <c:scaling>
          <c:orientation val="minMax"/>
        </c:scaling>
        <c:axPos val="l"/>
        <c:tickLblPos val="nextTo"/>
        <c:crossAx val="96723328"/>
        <c:crosses val="autoZero"/>
        <c:auto val="1"/>
        <c:lblAlgn val="ctr"/>
        <c:lblOffset val="100"/>
      </c:catAx>
      <c:valAx>
        <c:axId val="96723328"/>
        <c:scaling>
          <c:orientation val="minMax"/>
        </c:scaling>
        <c:axPos val="b"/>
        <c:majorGridlines>
          <c:spPr>
            <a:ln>
              <a:solidFill>
                <a:sysClr val="windowText" lastClr="000000">
                  <a:lumMod val="50000"/>
                  <a:lumOff val="50000"/>
                  <a:alpha val="25000"/>
                </a:sysClr>
              </a:solidFill>
            </a:ln>
          </c:spPr>
        </c:majorGridlines>
        <c:numFmt formatCode="#,##0.00" sourceLinked="1"/>
        <c:tickLblPos val="nextTo"/>
        <c:crossAx val="96696960"/>
        <c:crosses val="autoZero"/>
        <c:crossBetween val="between"/>
      </c:valAx>
    </c:plotArea>
    <c:plotVisOnly val="1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7"/>
  <c:chart>
    <c:title>
      <c:tx>
        <c:rich>
          <a:bodyPr/>
          <a:lstStyle/>
          <a:p>
            <a:pPr>
              <a:defRPr/>
            </a:pPr>
            <a:r>
              <a:rPr lang="pt-BR"/>
              <a:t>Composição</a:t>
            </a:r>
            <a:r>
              <a:rPr lang="pt-BR" baseline="0"/>
              <a:t> da população residente por situação de domicílio, Espírito Santo, 2000 e 2010</a:t>
            </a:r>
            <a:endParaRPr lang="pt-BR"/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Plan4!$N$23</c:f>
              <c:strCache>
                <c:ptCount val="1"/>
                <c:pt idx="0">
                  <c:v>Urbano</c:v>
                </c:pt>
              </c:strCache>
            </c:strRef>
          </c:tx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ctr"/>
            <c:showVal val="1"/>
          </c:dLbls>
          <c:cat>
            <c:numRef>
              <c:f>Plan4!$O$22:$P$22</c:f>
              <c:numCache>
                <c:formatCode>General</c:formatCode>
                <c:ptCount val="2"/>
                <c:pt idx="0">
                  <c:v>2000</c:v>
                </c:pt>
                <c:pt idx="1">
                  <c:v>2010</c:v>
                </c:pt>
              </c:numCache>
            </c:numRef>
          </c:cat>
          <c:val>
            <c:numRef>
              <c:f>Plan4!$O$23:$P$23</c:f>
              <c:numCache>
                <c:formatCode>#,##0.0</c:formatCode>
                <c:ptCount val="2"/>
                <c:pt idx="0">
                  <c:v>79.524200963957497</c:v>
                </c:pt>
                <c:pt idx="1">
                  <c:v>83.383617940986227</c:v>
                </c:pt>
              </c:numCache>
            </c:numRef>
          </c:val>
        </c:ser>
        <c:ser>
          <c:idx val="1"/>
          <c:order val="1"/>
          <c:tx>
            <c:strRef>
              <c:f>Plan4!$N$24</c:f>
              <c:strCache>
                <c:ptCount val="1"/>
                <c:pt idx="0">
                  <c:v>Rural</c:v>
                </c:pt>
              </c:strCache>
            </c:strRef>
          </c:tx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ctr"/>
            <c:showVal val="1"/>
          </c:dLbls>
          <c:cat>
            <c:numRef>
              <c:f>Plan4!$O$22:$P$22</c:f>
              <c:numCache>
                <c:formatCode>General</c:formatCode>
                <c:ptCount val="2"/>
                <c:pt idx="0">
                  <c:v>2000</c:v>
                </c:pt>
                <c:pt idx="1">
                  <c:v>2010</c:v>
                </c:pt>
              </c:numCache>
            </c:numRef>
          </c:cat>
          <c:val>
            <c:numRef>
              <c:f>Plan4!$O$24:$P$24</c:f>
              <c:numCache>
                <c:formatCode>#,##0.0</c:formatCode>
                <c:ptCount val="2"/>
                <c:pt idx="0">
                  <c:v>20.475799036042506</c:v>
                </c:pt>
                <c:pt idx="1">
                  <c:v>16.616382059013766</c:v>
                </c:pt>
              </c:numCache>
            </c:numRef>
          </c:val>
        </c:ser>
        <c:overlap val="100"/>
        <c:axId val="97061504"/>
        <c:axId val="97071488"/>
      </c:barChart>
      <c:catAx>
        <c:axId val="97061504"/>
        <c:scaling>
          <c:orientation val="minMax"/>
        </c:scaling>
        <c:axPos val="b"/>
        <c:numFmt formatCode="General" sourceLinked="1"/>
        <c:tickLblPos val="nextTo"/>
        <c:crossAx val="97071488"/>
        <c:crosses val="autoZero"/>
        <c:auto val="1"/>
        <c:lblAlgn val="ctr"/>
        <c:lblOffset val="100"/>
      </c:catAx>
      <c:valAx>
        <c:axId val="97071488"/>
        <c:scaling>
          <c:orientation val="minMax"/>
        </c:scaling>
        <c:axPos val="l"/>
        <c:majorGridlines>
          <c:spPr>
            <a:ln>
              <a:solidFill>
                <a:sysClr val="windowText" lastClr="000000">
                  <a:lumMod val="50000"/>
                  <a:lumOff val="50000"/>
                  <a:alpha val="25000"/>
                </a:sysClr>
              </a:solidFill>
            </a:ln>
          </c:spPr>
        </c:majorGridlines>
        <c:numFmt formatCode="#,##0.0" sourceLinked="1"/>
        <c:tickLblPos val="nextTo"/>
        <c:crossAx val="97061504"/>
        <c:crosses val="autoZero"/>
        <c:crossBetween val="between"/>
      </c:valAx>
    </c:plotArea>
    <c:legend>
      <c:legendPos val="b"/>
    </c:legend>
    <c:plotVisOnly val="1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7"/>
  <c:chart>
    <c:title>
      <c:tx>
        <c:rich>
          <a:bodyPr/>
          <a:lstStyle/>
          <a:p>
            <a:pPr>
              <a:defRPr/>
            </a:pPr>
            <a:r>
              <a:rPr lang="pt-BR"/>
              <a:t>Taxa de urbanização, Espírito Santo, 2010</a:t>
            </a:r>
          </a:p>
        </c:rich>
      </c:tx>
    </c:title>
    <c:plotArea>
      <c:layout/>
      <c:barChart>
        <c:barDir val="bar"/>
        <c:grouping val="clustered"/>
        <c:ser>
          <c:idx val="0"/>
          <c:order val="0"/>
          <c:tx>
            <c:v>Taxa de urbanização - 2010</c:v>
          </c:tx>
          <c:cat>
            <c:strRef>
              <c:f>('Tabela 2'!$B$8,'Tabela 2'!$B$9,'Tabela 2'!$B$20,'Tabela 2'!$B$27,'Tabela 2'!$B$32,'Tabela 2'!$B$37,'Tabela 2'!$B$45,'Tabela 2'!$B$51,'Tabela 2'!$B$58,'Tabela 2'!$B$65,'Tabela 2'!$B$77,'Tabela 2'!$B$84,'Tabela 2'!$B$91)</c:f>
              <c:strCache>
                <c:ptCount val="13"/>
                <c:pt idx="0">
                  <c:v>ESPÍRITO SANTO</c:v>
                </c:pt>
                <c:pt idx="1">
                  <c:v>CAPARAÓ</c:v>
                </c:pt>
                <c:pt idx="2">
                  <c:v>CENTRAL SERRANA</c:v>
                </c:pt>
                <c:pt idx="3">
                  <c:v>EXTREMO NORTE</c:v>
                </c:pt>
                <c:pt idx="4">
                  <c:v>LITORAL NORTE</c:v>
                </c:pt>
                <c:pt idx="5">
                  <c:v>METROPOLITANA</c:v>
                </c:pt>
                <c:pt idx="6">
                  <c:v>METRÓPOLE EXPANDIDA SUL</c:v>
                </c:pt>
                <c:pt idx="7">
                  <c:v>NOROESTE 1</c:v>
                </c:pt>
                <c:pt idx="8">
                  <c:v>NOROESTE 2</c:v>
                </c:pt>
                <c:pt idx="9">
                  <c:v>PÓLO CACHOEIRO</c:v>
                </c:pt>
                <c:pt idx="10">
                  <c:v>PÓLO COLATINA</c:v>
                </c:pt>
                <c:pt idx="11">
                  <c:v>PÓLO LINHARES</c:v>
                </c:pt>
                <c:pt idx="12">
                  <c:v>SUDOESTE SERRANA</c:v>
                </c:pt>
              </c:strCache>
            </c:strRef>
          </c:cat>
          <c:val>
            <c:numRef>
              <c:f>('Tabela 2'!$E$8,'Tabela 2'!$E$9,'Tabela 2'!$E$20,'Tabela 2'!$E$27,'Tabela 2'!$E$32,'Tabela 2'!$E$45,'Tabela 2'!$E$51,'Tabela 2'!$E$58,'Tabela 2'!$E$65,'Tabela 2'!$E$77,'Tabela 2'!$E$84,'Tabela 2'!$E$91)</c:f>
              <c:numCache>
                <c:formatCode>#,##0.0</c:formatCode>
                <c:ptCount val="12"/>
                <c:pt idx="0">
                  <c:v>83.383617940986227</c:v>
                </c:pt>
                <c:pt idx="1">
                  <c:v>60.955112781063683</c:v>
                </c:pt>
                <c:pt idx="2">
                  <c:v>42.021999043519848</c:v>
                </c:pt>
                <c:pt idx="3">
                  <c:v>76.156335024634174</c:v>
                </c:pt>
                <c:pt idx="4">
                  <c:v>77.551316574487643</c:v>
                </c:pt>
                <c:pt idx="5">
                  <c:v>68.333290044414426</c:v>
                </c:pt>
                <c:pt idx="6">
                  <c:v>66.307468167829029</c:v>
                </c:pt>
                <c:pt idx="7">
                  <c:v>62.314790061648885</c:v>
                </c:pt>
                <c:pt idx="8">
                  <c:v>77.33990864814983</c:v>
                </c:pt>
                <c:pt idx="9">
                  <c:v>75.706370902109725</c:v>
                </c:pt>
                <c:pt idx="10">
                  <c:v>81.614063508189076</c:v>
                </c:pt>
                <c:pt idx="11">
                  <c:v>44.425597649535433</c:v>
                </c:pt>
              </c:numCache>
            </c:numRef>
          </c:val>
        </c:ser>
        <c:gapWidth val="75"/>
        <c:overlap val="-25"/>
        <c:axId val="97106944"/>
        <c:axId val="97112832"/>
      </c:barChart>
      <c:catAx>
        <c:axId val="97106944"/>
        <c:scaling>
          <c:orientation val="minMax"/>
        </c:scaling>
        <c:axPos val="l"/>
        <c:majorTickMark val="none"/>
        <c:tickLblPos val="nextTo"/>
        <c:crossAx val="97112832"/>
        <c:crosses val="autoZero"/>
        <c:auto val="1"/>
        <c:lblAlgn val="ctr"/>
        <c:lblOffset val="100"/>
      </c:catAx>
      <c:valAx>
        <c:axId val="97112832"/>
        <c:scaling>
          <c:orientation val="minMax"/>
        </c:scaling>
        <c:axPos val="b"/>
        <c:majorGridlines>
          <c:spPr>
            <a:ln>
              <a:solidFill>
                <a:sysClr val="windowText" lastClr="000000">
                  <a:lumMod val="50000"/>
                  <a:lumOff val="50000"/>
                  <a:alpha val="25000"/>
                </a:sysClr>
              </a:solidFill>
            </a:ln>
          </c:spPr>
        </c:majorGridlines>
        <c:numFmt formatCode="#,##0.0" sourceLinked="1"/>
        <c:majorTickMark val="none"/>
        <c:tickLblPos val="nextTo"/>
        <c:spPr>
          <a:ln w="9525">
            <a:noFill/>
          </a:ln>
        </c:spPr>
        <c:crossAx val="97106944"/>
        <c:crosses val="autoZero"/>
        <c:crossBetween val="between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457200</xdr:colOff>
      <xdr:row>1</xdr:row>
      <xdr:rowOff>180975</xdr:rowOff>
    </xdr:from>
    <xdr:to>
      <xdr:col>18</xdr:col>
      <xdr:colOff>295275</xdr:colOff>
      <xdr:row>5</xdr:row>
      <xdr:rowOff>85725</xdr:rowOff>
    </xdr:to>
    <xdr:pic>
      <xdr:nvPicPr>
        <xdr:cNvPr id="2" name="Imagem 2" descr="Banner IJSN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67600" y="514350"/>
          <a:ext cx="41052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010650" cy="622935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008218" cy="6221649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010650" cy="622935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010650" cy="622935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view="pageBreakPreview" zoomScaleNormal="100" zoomScaleSheetLayoutView="100" workbookViewId="0">
      <selection activeCell="M25" sqref="M25"/>
    </sheetView>
  </sheetViews>
  <sheetFormatPr defaultRowHeight="14.25"/>
  <cols>
    <col min="1" max="16384" width="9.140625" style="60"/>
  </cols>
  <sheetData>
    <row r="1" spans="1:19" ht="15" thickBot="1"/>
    <row r="2" spans="1:19">
      <c r="B2" s="64" t="s">
        <v>122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6"/>
    </row>
    <row r="3" spans="1:19">
      <c r="B3" s="67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9"/>
    </row>
    <row r="4" spans="1:19">
      <c r="B4" s="67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9"/>
    </row>
    <row r="5" spans="1:19">
      <c r="B5" s="67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9"/>
    </row>
    <row r="6" spans="1:19">
      <c r="B6" s="67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9"/>
    </row>
    <row r="7" spans="1:19">
      <c r="A7" s="61"/>
      <c r="B7" s="58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1:19">
      <c r="A8" s="62"/>
      <c r="B8" s="58"/>
      <c r="C8" s="59" t="s">
        <v>130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</row>
    <row r="9" spans="1:19">
      <c r="A9" s="62"/>
      <c r="B9" s="63" t="s">
        <v>123</v>
      </c>
      <c r="C9" s="70" t="s">
        <v>136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</row>
    <row r="10" spans="1:19">
      <c r="A10" s="62"/>
      <c r="B10" s="63" t="s">
        <v>124</v>
      </c>
      <c r="C10" s="70" t="s">
        <v>137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</row>
    <row r="11" spans="1:19">
      <c r="A11" s="62"/>
      <c r="B11" s="63" t="s">
        <v>125</v>
      </c>
      <c r="C11" s="71" t="s">
        <v>135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</row>
    <row r="12" spans="1:19">
      <c r="A12" s="62"/>
      <c r="B12" s="58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</row>
    <row r="13" spans="1:19">
      <c r="A13" s="62"/>
      <c r="B13" s="58" t="s">
        <v>126</v>
      </c>
      <c r="C13" s="62" t="s">
        <v>131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</row>
    <row r="14" spans="1:19">
      <c r="A14" s="62"/>
      <c r="B14" s="58" t="s">
        <v>127</v>
      </c>
      <c r="C14" s="62" t="s">
        <v>132</v>
      </c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</row>
    <row r="15" spans="1:19">
      <c r="A15" s="62"/>
      <c r="B15" s="58" t="s">
        <v>128</v>
      </c>
      <c r="C15" s="62" t="s">
        <v>133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</row>
    <row r="16" spans="1:19">
      <c r="A16" s="62"/>
      <c r="B16" s="58" t="s">
        <v>129</v>
      </c>
      <c r="C16" s="62" t="s">
        <v>134</v>
      </c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</row>
    <row r="17" spans="1:19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</row>
    <row r="18" spans="1:19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</row>
    <row r="19" spans="1:19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</row>
    <row r="20" spans="1:19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</row>
  </sheetData>
  <mergeCells count="4">
    <mergeCell ref="B2:S6"/>
    <mergeCell ref="C9:S9"/>
    <mergeCell ref="C10:S10"/>
    <mergeCell ref="C11:S11"/>
  </mergeCells>
  <hyperlinks>
    <hyperlink ref="B9" location="'Tabela 1 '!A1" display="Tabela 1"/>
    <hyperlink ref="B10" location="'Tabela 2'!A1" display="Tabela 2"/>
    <hyperlink ref="B11" location="'Tabela 3'!A1" display="Tabela 3"/>
  </hyperlink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99"/>
  <sheetViews>
    <sheetView view="pageBreakPreview" zoomScale="90" zoomScaleNormal="90" zoomScaleSheetLayoutView="9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M17" sqref="M17"/>
    </sheetView>
  </sheetViews>
  <sheetFormatPr defaultRowHeight="15" customHeight="1"/>
  <cols>
    <col min="1" max="1" width="9.140625" style="2"/>
    <col min="2" max="2" width="36.5703125" style="6" bestFit="1" customWidth="1"/>
    <col min="3" max="4" width="10.85546875" style="6" bestFit="1" customWidth="1"/>
    <col min="5" max="5" width="17.140625" style="6" customWidth="1"/>
    <col min="6" max="6" width="9.140625" style="2"/>
    <col min="7" max="16384" width="9.140625" style="6"/>
  </cols>
  <sheetData>
    <row r="2" spans="2:9" ht="42" customHeight="1">
      <c r="B2" s="111" t="s">
        <v>136</v>
      </c>
      <c r="C2" s="111"/>
      <c r="D2" s="111"/>
      <c r="E2" s="111"/>
    </row>
    <row r="4" spans="2:9" ht="15" customHeight="1">
      <c r="B4" s="72" t="s">
        <v>81</v>
      </c>
      <c r="C4" s="73"/>
      <c r="D4" s="73"/>
      <c r="E4" s="74"/>
    </row>
    <row r="5" spans="2:9" ht="15" customHeight="1">
      <c r="B5" s="75" t="s">
        <v>121</v>
      </c>
      <c r="C5" s="78">
        <v>2000</v>
      </c>
      <c r="D5" s="81">
        <v>2010</v>
      </c>
      <c r="E5" s="84" t="s">
        <v>82</v>
      </c>
    </row>
    <row r="6" spans="2:9" ht="15" customHeight="1">
      <c r="B6" s="76"/>
      <c r="C6" s="79"/>
      <c r="D6" s="82"/>
      <c r="E6" s="85"/>
    </row>
    <row r="7" spans="2:9" ht="27" customHeight="1" thickBot="1">
      <c r="B7" s="77"/>
      <c r="C7" s="80"/>
      <c r="D7" s="83"/>
      <c r="E7" s="86"/>
    </row>
    <row r="8" spans="2:9" ht="15" customHeight="1">
      <c r="B8" s="39" t="s">
        <v>119</v>
      </c>
      <c r="C8" s="1">
        <v>3097232</v>
      </c>
      <c r="D8" s="1">
        <v>3512672</v>
      </c>
      <c r="E8" s="45">
        <v>1.2666366612366087</v>
      </c>
    </row>
    <row r="9" spans="2:9" ht="15" customHeight="1">
      <c r="B9" s="40" t="s">
        <v>107</v>
      </c>
      <c r="C9" s="34">
        <v>163268</v>
      </c>
      <c r="D9" s="34">
        <v>168734</v>
      </c>
      <c r="E9" s="46">
        <v>0.32984768445813994</v>
      </c>
      <c r="H9" s="22"/>
      <c r="I9" s="22"/>
    </row>
    <row r="10" spans="2:9" ht="15" customHeight="1">
      <c r="B10" s="2" t="s">
        <v>5</v>
      </c>
      <c r="C10" s="3">
        <v>31714</v>
      </c>
      <c r="D10" s="3">
        <v>30784</v>
      </c>
      <c r="E10" s="47">
        <v>-0.29718900941201332</v>
      </c>
      <c r="H10" s="22"/>
      <c r="I10" s="22"/>
    </row>
    <row r="11" spans="2:9" ht="15" customHeight="1">
      <c r="B11" s="2" t="s">
        <v>23</v>
      </c>
      <c r="C11" s="3">
        <v>4817</v>
      </c>
      <c r="D11" s="3">
        <v>4515</v>
      </c>
      <c r="E11" s="47">
        <v>-0.6453698927704199</v>
      </c>
      <c r="H11" s="22"/>
      <c r="I11" s="22"/>
    </row>
    <row r="12" spans="2:9" ht="15" customHeight="1">
      <c r="B12" s="2" t="s">
        <v>25</v>
      </c>
      <c r="C12" s="3">
        <v>6188</v>
      </c>
      <c r="D12" s="3">
        <v>6399</v>
      </c>
      <c r="E12" s="47">
        <v>0.33586070684634706</v>
      </c>
      <c r="H12" s="22"/>
      <c r="I12" s="22"/>
    </row>
    <row r="13" spans="2:9" ht="15" customHeight="1">
      <c r="B13" s="2" t="s">
        <v>29</v>
      </c>
      <c r="C13" s="3">
        <v>25492</v>
      </c>
      <c r="D13" s="3">
        <v>27853</v>
      </c>
      <c r="E13" s="47">
        <v>0.88969449269009626</v>
      </c>
      <c r="H13" s="22"/>
      <c r="I13" s="22"/>
    </row>
    <row r="14" spans="2:9" ht="15" customHeight="1">
      <c r="B14" s="2" t="s">
        <v>31</v>
      </c>
      <c r="C14" s="3">
        <v>19210</v>
      </c>
      <c r="D14" s="3">
        <v>22346</v>
      </c>
      <c r="E14" s="47">
        <v>1.523654614863279</v>
      </c>
      <c r="H14" s="22"/>
      <c r="I14" s="22"/>
    </row>
    <row r="15" spans="2:9" ht="15" customHeight="1">
      <c r="B15" s="2" t="s">
        <v>33</v>
      </c>
      <c r="C15" s="3">
        <v>9211</v>
      </c>
      <c r="D15" s="3">
        <v>8964</v>
      </c>
      <c r="E15" s="47">
        <v>-0.27144956824916022</v>
      </c>
      <c r="H15" s="22"/>
      <c r="I15" s="22"/>
    </row>
    <row r="16" spans="2:9" ht="15" customHeight="1">
      <c r="B16" s="2" t="s">
        <v>35</v>
      </c>
      <c r="C16" s="3">
        <v>10354</v>
      </c>
      <c r="D16" s="3">
        <v>11729</v>
      </c>
      <c r="E16" s="47">
        <v>1.2547212869485014</v>
      </c>
      <c r="H16" s="22"/>
      <c r="I16" s="22"/>
    </row>
    <row r="17" spans="1:9" ht="15" customHeight="1">
      <c r="B17" s="2" t="s">
        <v>39</v>
      </c>
      <c r="C17" s="3">
        <v>26112</v>
      </c>
      <c r="D17" s="3">
        <v>27340</v>
      </c>
      <c r="E17" s="47">
        <v>0.46061611479173425</v>
      </c>
      <c r="H17" s="22"/>
      <c r="I17" s="22"/>
    </row>
    <row r="18" spans="1:9" ht="15" customHeight="1">
      <c r="B18" s="2" t="s">
        <v>52</v>
      </c>
      <c r="C18" s="3">
        <v>19689</v>
      </c>
      <c r="D18" s="3">
        <v>18387</v>
      </c>
      <c r="E18" s="47">
        <v>-0.68182704915188408</v>
      </c>
      <c r="H18" s="22"/>
      <c r="I18" s="22"/>
    </row>
    <row r="19" spans="1:9" ht="15" customHeight="1">
      <c r="B19" s="4" t="s">
        <v>68</v>
      </c>
      <c r="C19" s="5">
        <v>10481</v>
      </c>
      <c r="D19" s="5">
        <v>10417</v>
      </c>
      <c r="E19" s="48">
        <v>-6.123131782992397E-2</v>
      </c>
      <c r="H19" s="22"/>
      <c r="I19" s="22"/>
    </row>
    <row r="20" spans="1:9" s="35" customFormat="1" ht="15" customHeight="1">
      <c r="A20" s="44"/>
      <c r="B20" s="41" t="s">
        <v>108</v>
      </c>
      <c r="C20" s="34">
        <v>98174</v>
      </c>
      <c r="D20" s="34">
        <v>104550</v>
      </c>
      <c r="E20" s="46">
        <v>0.63122398808093116</v>
      </c>
      <c r="F20" s="44"/>
      <c r="G20" s="6"/>
      <c r="H20" s="22"/>
      <c r="I20" s="22"/>
    </row>
    <row r="21" spans="1:9" ht="15" customHeight="1">
      <c r="B21" s="2" t="s">
        <v>36</v>
      </c>
      <c r="C21" s="3">
        <v>14495</v>
      </c>
      <c r="D21" s="3">
        <v>14134</v>
      </c>
      <c r="E21" s="47">
        <v>-0.25188743093277344</v>
      </c>
    </row>
    <row r="22" spans="1:9" ht="15" customHeight="1">
      <c r="B22" s="2" t="s">
        <v>38</v>
      </c>
      <c r="C22" s="3">
        <v>11425</v>
      </c>
      <c r="D22" s="3">
        <v>10881</v>
      </c>
      <c r="E22" s="47">
        <v>-0.48666978442252207</v>
      </c>
    </row>
    <row r="23" spans="1:9" ht="15" customHeight="1">
      <c r="B23" s="2" t="s">
        <v>63</v>
      </c>
      <c r="C23" s="3">
        <v>12463</v>
      </c>
      <c r="D23" s="3">
        <v>12255</v>
      </c>
      <c r="E23" s="47">
        <v>-0.16816082960962042</v>
      </c>
    </row>
    <row r="24" spans="1:9" ht="15" customHeight="1">
      <c r="B24" s="2" t="s">
        <v>64</v>
      </c>
      <c r="C24" s="3">
        <v>28774</v>
      </c>
      <c r="D24" s="3">
        <v>34178</v>
      </c>
      <c r="E24" s="47">
        <v>1.7359958624613814</v>
      </c>
    </row>
    <row r="25" spans="1:9" ht="15" customHeight="1">
      <c r="B25" s="2" t="s">
        <v>65</v>
      </c>
      <c r="C25" s="3">
        <v>20622</v>
      </c>
      <c r="D25" s="3">
        <v>21815</v>
      </c>
      <c r="E25" s="47">
        <v>0.56397779524606229</v>
      </c>
    </row>
    <row r="26" spans="1:9" ht="15" customHeight="1">
      <c r="B26" s="4" t="s">
        <v>70</v>
      </c>
      <c r="C26" s="5">
        <v>10395</v>
      </c>
      <c r="D26" s="5">
        <v>11287</v>
      </c>
      <c r="E26" s="48">
        <v>0.82666515828713205</v>
      </c>
    </row>
    <row r="27" spans="1:9" s="35" customFormat="1" ht="15" customHeight="1">
      <c r="A27" s="44"/>
      <c r="B27" s="41" t="s">
        <v>109</v>
      </c>
      <c r="C27" s="34">
        <v>50746</v>
      </c>
      <c r="D27" s="34">
        <v>54396</v>
      </c>
      <c r="E27" s="46">
        <v>0.69699603592565662</v>
      </c>
      <c r="F27" s="44"/>
    </row>
    <row r="28" spans="1:9" ht="15" customHeight="1">
      <c r="B28" s="2" t="s">
        <v>50</v>
      </c>
      <c r="C28" s="3">
        <v>17263</v>
      </c>
      <c r="D28" s="3">
        <v>17854</v>
      </c>
      <c r="E28" s="47">
        <v>0.33718810364085083</v>
      </c>
    </row>
    <row r="29" spans="1:9" ht="15" customHeight="1">
      <c r="B29" s="2" t="s">
        <v>51</v>
      </c>
      <c r="C29" s="3">
        <v>5900</v>
      </c>
      <c r="D29" s="3">
        <v>5672</v>
      </c>
      <c r="E29" s="47">
        <v>-0.39333003983111903</v>
      </c>
    </row>
    <row r="30" spans="1:9" ht="15" customHeight="1">
      <c r="B30" s="2" t="s">
        <v>57</v>
      </c>
      <c r="C30" s="3">
        <v>21320</v>
      </c>
      <c r="D30" s="3">
        <v>23891</v>
      </c>
      <c r="E30" s="47">
        <v>1.1450684854706239</v>
      </c>
    </row>
    <row r="31" spans="1:9" ht="15" customHeight="1">
      <c r="B31" s="4" t="s">
        <v>59</v>
      </c>
      <c r="C31" s="5">
        <v>6263</v>
      </c>
      <c r="D31" s="5">
        <v>6979</v>
      </c>
      <c r="E31" s="48">
        <v>1.0883431961207668</v>
      </c>
    </row>
    <row r="32" spans="1:9" s="35" customFormat="1" ht="15" customHeight="1">
      <c r="A32" s="44"/>
      <c r="B32" s="41" t="s">
        <v>110</v>
      </c>
      <c r="C32" s="34">
        <v>158454</v>
      </c>
      <c r="D32" s="34">
        <v>186051</v>
      </c>
      <c r="E32" s="46">
        <v>1.618523447002107</v>
      </c>
      <c r="F32" s="44"/>
    </row>
    <row r="33" spans="1:6" ht="15" customHeight="1">
      <c r="B33" s="2" t="s">
        <v>21</v>
      </c>
      <c r="C33" s="3">
        <v>26494</v>
      </c>
      <c r="D33" s="3">
        <v>28477</v>
      </c>
      <c r="E33" s="47">
        <v>0.72439565948339002</v>
      </c>
    </row>
    <row r="34" spans="1:6" ht="15" customHeight="1">
      <c r="B34" s="2" t="s">
        <v>40</v>
      </c>
      <c r="C34" s="3">
        <v>19539</v>
      </c>
      <c r="D34" s="3">
        <v>24718</v>
      </c>
      <c r="E34" s="47">
        <v>2.3790509880917465</v>
      </c>
    </row>
    <row r="35" spans="1:6" ht="15" customHeight="1">
      <c r="B35" s="2" t="s">
        <v>56</v>
      </c>
      <c r="C35" s="3">
        <v>21961</v>
      </c>
      <c r="D35" s="3">
        <v>23789</v>
      </c>
      <c r="E35" s="47">
        <v>0.80275630810815457</v>
      </c>
    </row>
    <row r="36" spans="1:6" ht="15" customHeight="1">
      <c r="B36" s="4" t="s">
        <v>69</v>
      </c>
      <c r="C36" s="5">
        <v>90460</v>
      </c>
      <c r="D36" s="5">
        <v>109067</v>
      </c>
      <c r="E36" s="48">
        <v>1.8881503898873886</v>
      </c>
    </row>
    <row r="37" spans="1:6" s="35" customFormat="1" ht="15" customHeight="1">
      <c r="A37" s="44"/>
      <c r="B37" s="41" t="s">
        <v>111</v>
      </c>
      <c r="C37" s="34">
        <v>1438596</v>
      </c>
      <c r="D37" s="34">
        <v>1685384</v>
      </c>
      <c r="E37" s="46">
        <v>1.5958578675411061</v>
      </c>
      <c r="F37" s="44"/>
    </row>
    <row r="38" spans="1:6" ht="15" customHeight="1">
      <c r="B38" s="2" t="s">
        <v>18</v>
      </c>
      <c r="C38" s="3">
        <v>324285</v>
      </c>
      <c r="D38" s="3">
        <v>348933</v>
      </c>
      <c r="E38" s="47">
        <v>0.73526154993011072</v>
      </c>
    </row>
    <row r="39" spans="1:6" ht="15" customHeight="1">
      <c r="B39" s="2" t="s">
        <v>27</v>
      </c>
      <c r="C39" s="3">
        <v>13009</v>
      </c>
      <c r="D39" s="3">
        <v>17028</v>
      </c>
      <c r="E39" s="47">
        <v>2.7287426946660087</v>
      </c>
    </row>
    <row r="40" spans="1:6" ht="15" customHeight="1">
      <c r="B40" s="2" t="s">
        <v>30</v>
      </c>
      <c r="C40" s="3">
        <v>88400</v>
      </c>
      <c r="D40" s="3">
        <v>105227</v>
      </c>
      <c r="E40" s="47">
        <v>1.7577492533041639</v>
      </c>
    </row>
    <row r="41" spans="1:6" ht="15" customHeight="1">
      <c r="B41" s="2" t="s">
        <v>71</v>
      </c>
      <c r="C41" s="3">
        <v>321181</v>
      </c>
      <c r="D41" s="3">
        <v>409324</v>
      </c>
      <c r="E41" s="47">
        <v>2.4546646993656385</v>
      </c>
    </row>
    <row r="42" spans="1:6" ht="15" customHeight="1">
      <c r="B42" s="2" t="s">
        <v>75</v>
      </c>
      <c r="C42" s="3">
        <v>53452</v>
      </c>
      <c r="D42" s="3">
        <v>64999</v>
      </c>
      <c r="E42" s="47">
        <v>1.9751309164842246</v>
      </c>
    </row>
    <row r="43" spans="1:6" ht="15" customHeight="1">
      <c r="B43" s="2" t="s">
        <v>78</v>
      </c>
      <c r="C43" s="3">
        <v>345965</v>
      </c>
      <c r="D43" s="3">
        <v>414420</v>
      </c>
      <c r="E43" s="47">
        <v>1.8218196780966256</v>
      </c>
    </row>
    <row r="44" spans="1:6" ht="15" customHeight="1">
      <c r="B44" s="4" t="s">
        <v>79</v>
      </c>
      <c r="C44" s="5">
        <v>292304</v>
      </c>
      <c r="D44" s="5">
        <v>325453</v>
      </c>
      <c r="E44" s="48">
        <v>1.0800276561843125</v>
      </c>
    </row>
    <row r="45" spans="1:6" s="35" customFormat="1" ht="15" customHeight="1">
      <c r="A45" s="44"/>
      <c r="B45" s="41" t="s">
        <v>112</v>
      </c>
      <c r="C45" s="34">
        <v>102997</v>
      </c>
      <c r="D45" s="34">
        <v>115503</v>
      </c>
      <c r="E45" s="46">
        <v>1.1525577699257772</v>
      </c>
      <c r="F45" s="44"/>
    </row>
    <row r="46" spans="1:6" ht="15" customHeight="1">
      <c r="B46" s="2" t="s">
        <v>6</v>
      </c>
      <c r="C46" s="3">
        <v>13616</v>
      </c>
      <c r="D46" s="3">
        <v>13960</v>
      </c>
      <c r="E46" s="47">
        <v>0.24981677842872418</v>
      </c>
    </row>
    <row r="47" spans="1:6" ht="15" customHeight="1">
      <c r="B47" s="2" t="s">
        <v>8</v>
      </c>
      <c r="C47" s="3">
        <v>19176</v>
      </c>
      <c r="D47" s="3">
        <v>23894</v>
      </c>
      <c r="E47" s="47">
        <v>2.2240501464451556</v>
      </c>
    </row>
    <row r="48" spans="1:6" ht="15" customHeight="1">
      <c r="B48" s="2" t="s">
        <v>34</v>
      </c>
      <c r="C48" s="3">
        <v>11481</v>
      </c>
      <c r="D48" s="3">
        <v>12514</v>
      </c>
      <c r="E48" s="47">
        <v>0.86526720668984591</v>
      </c>
    </row>
    <row r="49" spans="1:6" ht="15" customHeight="1">
      <c r="B49" s="2" t="s">
        <v>37</v>
      </c>
      <c r="C49" s="3">
        <v>28121</v>
      </c>
      <c r="D49" s="3">
        <v>30988</v>
      </c>
      <c r="E49" s="47">
        <v>0.9755619271152538</v>
      </c>
    </row>
    <row r="50" spans="1:6" ht="15" customHeight="1">
      <c r="B50" s="4" t="s">
        <v>46</v>
      </c>
      <c r="C50" s="5">
        <v>30603</v>
      </c>
      <c r="D50" s="5">
        <v>34147</v>
      </c>
      <c r="E50" s="48">
        <v>1.1017924246185196</v>
      </c>
    </row>
    <row r="51" spans="1:6" s="35" customFormat="1" ht="15" customHeight="1">
      <c r="A51" s="44"/>
      <c r="B51" s="41" t="s">
        <v>113</v>
      </c>
      <c r="C51" s="34">
        <v>109845</v>
      </c>
      <c r="D51" s="34">
        <v>115999</v>
      </c>
      <c r="E51" s="46">
        <v>0.54660133564619073</v>
      </c>
      <c r="F51" s="44"/>
    </row>
    <row r="52" spans="1:6" ht="15" customHeight="1">
      <c r="B52" s="2" t="s">
        <v>58</v>
      </c>
      <c r="C52" s="3">
        <v>14987</v>
      </c>
      <c r="D52" s="3">
        <v>18123</v>
      </c>
      <c r="E52" s="47">
        <v>1.9181515223034795</v>
      </c>
    </row>
    <row r="53" spans="1:6" ht="15" customHeight="1">
      <c r="B53" s="2" t="s">
        <v>4</v>
      </c>
      <c r="C53" s="3">
        <v>12751</v>
      </c>
      <c r="D53" s="3">
        <v>11771</v>
      </c>
      <c r="E53" s="47">
        <v>-0.79651904563193821</v>
      </c>
    </row>
    <row r="54" spans="1:6" ht="15" customHeight="1">
      <c r="B54" s="2" t="s">
        <v>13</v>
      </c>
      <c r="C54" s="3">
        <v>37597</v>
      </c>
      <c r="D54" s="3">
        <v>40610</v>
      </c>
      <c r="E54" s="47">
        <v>0.77387990790327432</v>
      </c>
    </row>
    <row r="55" spans="1:6" ht="15" customHeight="1">
      <c r="B55" s="2" t="s">
        <v>26</v>
      </c>
      <c r="C55" s="3">
        <v>23979</v>
      </c>
      <c r="D55" s="3">
        <v>23223</v>
      </c>
      <c r="E55" s="47">
        <v>-0.3198402221203489</v>
      </c>
    </row>
    <row r="56" spans="1:6" ht="15" customHeight="1">
      <c r="B56" s="2" t="s">
        <v>45</v>
      </c>
      <c r="C56" s="3">
        <v>12201</v>
      </c>
      <c r="D56" s="3">
        <v>13600</v>
      </c>
      <c r="E56" s="47">
        <v>1.0914319031870345</v>
      </c>
    </row>
    <row r="57" spans="1:6" ht="15" customHeight="1">
      <c r="B57" s="4" t="s">
        <v>76</v>
      </c>
      <c r="C57" s="5">
        <v>8330</v>
      </c>
      <c r="D57" s="5">
        <v>8672</v>
      </c>
      <c r="E57" s="48">
        <v>0.40317043932172059</v>
      </c>
    </row>
    <row r="58" spans="1:6" s="35" customFormat="1" ht="15" customHeight="1">
      <c r="A58" s="44"/>
      <c r="B58" s="41" t="s">
        <v>114</v>
      </c>
      <c r="C58" s="34">
        <v>114303</v>
      </c>
      <c r="D58" s="34">
        <v>123441</v>
      </c>
      <c r="E58" s="46">
        <v>0.77207012835049937</v>
      </c>
      <c r="F58" s="44"/>
    </row>
    <row r="59" spans="1:6" ht="15" customHeight="1">
      <c r="B59" s="2" t="s">
        <v>3</v>
      </c>
      <c r="C59" s="3">
        <v>9599</v>
      </c>
      <c r="D59" s="3">
        <v>9517</v>
      </c>
      <c r="E59" s="47">
        <v>-8.5755741640558547E-2</v>
      </c>
    </row>
    <row r="60" spans="1:6" ht="15" customHeight="1">
      <c r="B60" s="2" t="s">
        <v>14</v>
      </c>
      <c r="C60" s="3">
        <v>13679</v>
      </c>
      <c r="D60" s="3">
        <v>14199</v>
      </c>
      <c r="E60" s="47">
        <v>0.3737941692098623</v>
      </c>
    </row>
    <row r="61" spans="1:6" ht="15" customHeight="1">
      <c r="B61" s="2" t="s">
        <v>54</v>
      </c>
      <c r="C61" s="3">
        <v>43015</v>
      </c>
      <c r="D61" s="3">
        <v>46020</v>
      </c>
      <c r="E61" s="47">
        <v>0.67755702685881047</v>
      </c>
    </row>
    <row r="62" spans="1:6" ht="15" customHeight="1">
      <c r="B62" s="2" t="s">
        <v>66</v>
      </c>
      <c r="C62" s="3">
        <v>7547</v>
      </c>
      <c r="D62" s="3">
        <v>8016</v>
      </c>
      <c r="E62" s="47">
        <v>0.60471517479678827</v>
      </c>
    </row>
    <row r="63" spans="1:6" ht="15" customHeight="1">
      <c r="B63" s="2" t="s">
        <v>67</v>
      </c>
      <c r="C63" s="3">
        <v>26588</v>
      </c>
      <c r="D63" s="3">
        <v>31859</v>
      </c>
      <c r="E63" s="47">
        <v>1.8250535093224496</v>
      </c>
    </row>
    <row r="64" spans="1:6" ht="15" customHeight="1">
      <c r="B64" s="4" t="s">
        <v>77</v>
      </c>
      <c r="C64" s="5">
        <v>13875</v>
      </c>
      <c r="D64" s="5">
        <v>13830</v>
      </c>
      <c r="E64" s="48">
        <v>-3.247986370815692E-2</v>
      </c>
    </row>
    <row r="65" spans="1:6" s="35" customFormat="1" ht="15" customHeight="1">
      <c r="A65" s="44"/>
      <c r="B65" s="41" t="s">
        <v>115</v>
      </c>
      <c r="C65" s="34">
        <v>321063</v>
      </c>
      <c r="D65" s="34">
        <v>343507</v>
      </c>
      <c r="E65" s="46">
        <v>0.67798925488704587</v>
      </c>
      <c r="F65" s="44"/>
    </row>
    <row r="66" spans="1:6" ht="15" customHeight="1">
      <c r="B66" s="2" t="s">
        <v>9</v>
      </c>
      <c r="C66" s="3">
        <v>7615</v>
      </c>
      <c r="D66" s="3">
        <v>7513</v>
      </c>
      <c r="E66" s="47">
        <v>-0.13476044605268411</v>
      </c>
    </row>
    <row r="67" spans="1:6" ht="15" customHeight="1">
      <c r="B67" s="2" t="s">
        <v>11</v>
      </c>
      <c r="C67" s="3">
        <v>8327</v>
      </c>
      <c r="D67" s="3">
        <v>9840</v>
      </c>
      <c r="E67" s="47">
        <v>1.6835390836032138</v>
      </c>
    </row>
    <row r="68" spans="1:6" ht="15" customHeight="1">
      <c r="B68" s="2" t="s">
        <v>15</v>
      </c>
      <c r="C68" s="3">
        <v>9226</v>
      </c>
      <c r="D68" s="3">
        <v>9479</v>
      </c>
      <c r="E68" s="47">
        <v>0.27089867247682697</v>
      </c>
    </row>
    <row r="69" spans="1:6" ht="15" customHeight="1">
      <c r="B69" s="2" t="s">
        <v>17</v>
      </c>
      <c r="C69" s="3">
        <v>174879</v>
      </c>
      <c r="D69" s="3">
        <v>189878</v>
      </c>
      <c r="E69" s="47">
        <v>0.82626946270720758</v>
      </c>
    </row>
    <row r="70" spans="1:6" ht="15" customHeight="1">
      <c r="B70" s="2" t="s">
        <v>19</v>
      </c>
      <c r="C70" s="3">
        <v>32756</v>
      </c>
      <c r="D70" s="3">
        <v>34826</v>
      </c>
      <c r="E70" s="47">
        <v>0.61466217108374632</v>
      </c>
    </row>
    <row r="71" spans="1:6" ht="15" customHeight="1">
      <c r="B71" s="2" t="s">
        <v>41</v>
      </c>
      <c r="C71" s="3">
        <v>10189</v>
      </c>
      <c r="D71" s="3">
        <v>10888</v>
      </c>
      <c r="E71" s="47">
        <v>0.66573179145570371</v>
      </c>
    </row>
    <row r="72" spans="1:6" ht="15" customHeight="1">
      <c r="B72" s="2" t="s">
        <v>49</v>
      </c>
      <c r="C72" s="3">
        <v>26199</v>
      </c>
      <c r="D72" s="3">
        <v>25898</v>
      </c>
      <c r="E72" s="47">
        <v>-0.11548822549066751</v>
      </c>
    </row>
    <row r="73" spans="1:6" ht="15" customHeight="1">
      <c r="B73" s="2" t="s">
        <v>53</v>
      </c>
      <c r="C73" s="3">
        <v>13670</v>
      </c>
      <c r="D73" s="3">
        <v>14396</v>
      </c>
      <c r="E73" s="47">
        <v>0.51880856971573408</v>
      </c>
    </row>
    <row r="74" spans="1:6" ht="15" customHeight="1">
      <c r="B74" s="2" t="s">
        <v>60</v>
      </c>
      <c r="C74" s="3">
        <v>9555</v>
      </c>
      <c r="D74" s="3">
        <v>10315</v>
      </c>
      <c r="E74" s="47">
        <v>0.76828194447953191</v>
      </c>
    </row>
    <row r="75" spans="1:6" ht="15" customHeight="1">
      <c r="B75" s="2" t="s">
        <v>62</v>
      </c>
      <c r="C75" s="3">
        <v>11271</v>
      </c>
      <c r="D75" s="3">
        <v>11333</v>
      </c>
      <c r="E75" s="47">
        <v>5.4872734488498054E-2</v>
      </c>
    </row>
    <row r="76" spans="1:6" ht="15" customHeight="1">
      <c r="B76" s="4" t="s">
        <v>73</v>
      </c>
      <c r="C76" s="5">
        <v>17376</v>
      </c>
      <c r="D76" s="5">
        <v>19141</v>
      </c>
      <c r="E76" s="48">
        <v>0.97212157597097448</v>
      </c>
    </row>
    <row r="77" spans="1:6" s="35" customFormat="1" ht="15" customHeight="1">
      <c r="A77" s="44"/>
      <c r="B77" s="41" t="s">
        <v>116</v>
      </c>
      <c r="C77" s="34">
        <v>177820</v>
      </c>
      <c r="D77" s="34">
        <v>191684</v>
      </c>
      <c r="E77" s="46">
        <v>0.75358909873655122</v>
      </c>
      <c r="F77" s="44"/>
    </row>
    <row r="78" spans="1:6" ht="15" customHeight="1">
      <c r="B78" s="2" t="s">
        <v>7</v>
      </c>
      <c r="C78" s="3">
        <v>6964</v>
      </c>
      <c r="D78" s="3">
        <v>7303</v>
      </c>
      <c r="E78" s="47">
        <v>0.47644340669059648</v>
      </c>
    </row>
    <row r="79" spans="1:6" ht="15" customHeight="1">
      <c r="B79" s="2" t="s">
        <v>12</v>
      </c>
      <c r="C79" s="3">
        <v>27819</v>
      </c>
      <c r="D79" s="3">
        <v>29086</v>
      </c>
      <c r="E79" s="47">
        <v>0.44637046093161103</v>
      </c>
    </row>
    <row r="80" spans="1:6" ht="15" customHeight="1">
      <c r="B80" s="2" t="s">
        <v>20</v>
      </c>
      <c r="C80" s="3">
        <v>101747.80507003954</v>
      </c>
      <c r="D80" s="3">
        <v>111794</v>
      </c>
      <c r="E80" s="47">
        <v>0.94605345722176271</v>
      </c>
    </row>
    <row r="81" spans="1:6" ht="15" customHeight="1">
      <c r="B81" s="2" t="s">
        <v>28</v>
      </c>
      <c r="C81" s="3">
        <v>10963.194929960464</v>
      </c>
      <c r="D81" s="3">
        <v>10874</v>
      </c>
      <c r="E81" s="47">
        <v>-8.1657926993294883E-2</v>
      </c>
    </row>
    <row r="82" spans="1:6" ht="15" customHeight="1">
      <c r="B82" s="2" t="s">
        <v>48</v>
      </c>
      <c r="C82" s="3">
        <v>9924</v>
      </c>
      <c r="D82" s="3">
        <v>11107</v>
      </c>
      <c r="E82" s="47">
        <v>1.1325601898874327</v>
      </c>
    </row>
    <row r="83" spans="1:6" ht="15" customHeight="1">
      <c r="B83" s="4" t="s">
        <v>55</v>
      </c>
      <c r="C83" s="5">
        <v>20402</v>
      </c>
      <c r="D83" s="5">
        <v>21520</v>
      </c>
      <c r="E83" s="48">
        <v>0.53492363503104823</v>
      </c>
    </row>
    <row r="84" spans="1:6" s="35" customFormat="1" ht="15" customHeight="1">
      <c r="A84" s="44"/>
      <c r="B84" s="41" t="s">
        <v>117</v>
      </c>
      <c r="C84" s="34">
        <v>237291</v>
      </c>
      <c r="D84" s="34">
        <v>291364</v>
      </c>
      <c r="E84" s="46">
        <v>2.074077209247327</v>
      </c>
      <c r="F84" s="44"/>
    </row>
    <row r="85" spans="1:6" ht="15" customHeight="1">
      <c r="B85" s="2" t="s">
        <v>44</v>
      </c>
      <c r="C85" s="3">
        <v>112617</v>
      </c>
      <c r="D85" s="3">
        <v>141254</v>
      </c>
      <c r="E85" s="47">
        <v>2.2915313150845051</v>
      </c>
    </row>
    <row r="86" spans="1:6" ht="15" customHeight="1">
      <c r="B86" s="2" t="s">
        <v>10</v>
      </c>
      <c r="C86" s="3">
        <v>64637</v>
      </c>
      <c r="D86" s="3">
        <v>81746</v>
      </c>
      <c r="E86" s="47">
        <v>2.3760884037606012</v>
      </c>
    </row>
    <row r="87" spans="1:6" ht="15" customHeight="1">
      <c r="B87" s="2" t="s">
        <v>61</v>
      </c>
      <c r="C87" s="3">
        <v>16324</v>
      </c>
      <c r="D87" s="3">
        <v>17538</v>
      </c>
      <c r="E87" s="47">
        <v>0.71991439139640345</v>
      </c>
    </row>
    <row r="88" spans="1:6" ht="15" customHeight="1">
      <c r="B88" s="2" t="s">
        <v>72</v>
      </c>
      <c r="C88" s="3">
        <v>18269</v>
      </c>
      <c r="D88" s="3">
        <v>23860</v>
      </c>
      <c r="E88" s="47">
        <v>2.7059410880173163</v>
      </c>
    </row>
    <row r="89" spans="1:6" ht="15" customHeight="1">
      <c r="B89" s="2" t="s">
        <v>42</v>
      </c>
      <c r="C89" s="3">
        <v>15301</v>
      </c>
      <c r="D89" s="3">
        <v>15808</v>
      </c>
      <c r="E89" s="47">
        <v>0.32651144379720609</v>
      </c>
    </row>
    <row r="90" spans="1:6" ht="15" customHeight="1">
      <c r="B90" s="4" t="s">
        <v>32</v>
      </c>
      <c r="C90" s="5">
        <v>10143</v>
      </c>
      <c r="D90" s="5">
        <v>11158</v>
      </c>
      <c r="E90" s="48">
        <v>0.95829166000935828</v>
      </c>
    </row>
    <row r="91" spans="1:6" s="35" customFormat="1" ht="15" customHeight="1">
      <c r="A91" s="44"/>
      <c r="B91" s="42" t="s">
        <v>118</v>
      </c>
      <c r="C91" s="36">
        <v>124675</v>
      </c>
      <c r="D91" s="36">
        <v>132059</v>
      </c>
      <c r="E91" s="49">
        <v>0.57704292541609359</v>
      </c>
      <c r="F91" s="44"/>
    </row>
    <row r="92" spans="1:6" ht="15" customHeight="1">
      <c r="B92" s="2" t="s">
        <v>2</v>
      </c>
      <c r="C92" s="3">
        <v>32232</v>
      </c>
      <c r="D92" s="3">
        <v>31086</v>
      </c>
      <c r="E92" s="47">
        <v>-0.36136739903352977</v>
      </c>
    </row>
    <row r="93" spans="1:6" ht="15" customHeight="1">
      <c r="B93" s="2" t="s">
        <v>16</v>
      </c>
      <c r="C93" s="3">
        <v>11687</v>
      </c>
      <c r="D93" s="3">
        <v>11921</v>
      </c>
      <c r="E93" s="47">
        <v>0.19844101193238206</v>
      </c>
    </row>
    <row r="94" spans="1:6" ht="15" customHeight="1">
      <c r="B94" s="2" t="s">
        <v>22</v>
      </c>
      <c r="C94" s="3">
        <v>10910</v>
      </c>
      <c r="D94" s="3">
        <v>11686</v>
      </c>
      <c r="E94" s="47">
        <v>0.68948351089173077</v>
      </c>
    </row>
    <row r="95" spans="1:6" ht="15" customHeight="1">
      <c r="B95" s="2" t="s">
        <v>24</v>
      </c>
      <c r="C95" s="3">
        <v>30559</v>
      </c>
      <c r="D95" s="3">
        <v>31824</v>
      </c>
      <c r="E95" s="47">
        <v>0.4064385388300007</v>
      </c>
    </row>
    <row r="96" spans="1:6" ht="15" customHeight="1">
      <c r="B96" s="2" t="s">
        <v>43</v>
      </c>
      <c r="C96" s="3">
        <v>10934</v>
      </c>
      <c r="D96" s="3">
        <v>10825</v>
      </c>
      <c r="E96" s="47">
        <v>-0.10013909315487179</v>
      </c>
    </row>
    <row r="97" spans="2:5" ht="15" customHeight="1">
      <c r="B97" s="2" t="s">
        <v>47</v>
      </c>
      <c r="C97" s="3">
        <v>12188</v>
      </c>
      <c r="D97" s="3">
        <v>14249</v>
      </c>
      <c r="E97" s="47">
        <v>1.5746171526947128</v>
      </c>
    </row>
    <row r="98" spans="2:5" ht="15" customHeight="1">
      <c r="B98" s="4" t="s">
        <v>74</v>
      </c>
      <c r="C98" s="5">
        <v>16165</v>
      </c>
      <c r="D98" s="5">
        <v>20468</v>
      </c>
      <c r="E98" s="48">
        <v>2.3882145774410946</v>
      </c>
    </row>
    <row r="99" spans="2:5" ht="15" customHeight="1">
      <c r="B99" s="6" t="s">
        <v>80</v>
      </c>
    </row>
  </sheetData>
  <mergeCells count="6">
    <mergeCell ref="B2:E2"/>
    <mergeCell ref="B4:E4"/>
    <mergeCell ref="B5:B7"/>
    <mergeCell ref="C5:C7"/>
    <mergeCell ref="D5:D7"/>
    <mergeCell ref="E5:E7"/>
  </mergeCells>
  <pageMargins left="0.511811024" right="0.511811024" top="0.78740157499999996" bottom="0.78740157499999996" header="0.31496062000000002" footer="0.31496062000000002"/>
  <pageSetup scale="46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99"/>
  <sheetViews>
    <sheetView view="pageBreakPreview" zoomScale="90" zoomScaleNormal="90" zoomScaleSheetLayoutView="9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O17" sqref="O17"/>
    </sheetView>
  </sheetViews>
  <sheetFormatPr defaultRowHeight="15"/>
  <cols>
    <col min="1" max="1" width="9.140625" style="43"/>
    <col min="2" max="2" width="26.5703125" style="7" customWidth="1"/>
    <col min="3" max="3" width="10.85546875" style="7" bestFit="1" customWidth="1"/>
    <col min="4" max="4" width="11.140625" style="7" bestFit="1" customWidth="1"/>
    <col min="5" max="5" width="9.28515625" style="7" bestFit="1" customWidth="1"/>
    <col min="6" max="6" width="11" style="7" customWidth="1"/>
    <col min="7" max="7" width="9.28515625" style="7" bestFit="1" customWidth="1"/>
    <col min="8" max="8" width="9.140625" style="43"/>
    <col min="9" max="16384" width="9.140625" style="7"/>
  </cols>
  <sheetData>
    <row r="2" spans="2:7" ht="35.25" customHeight="1">
      <c r="B2" s="112" t="s">
        <v>137</v>
      </c>
      <c r="C2" s="112"/>
      <c r="D2" s="112"/>
      <c r="E2" s="112"/>
      <c r="F2" s="112"/>
      <c r="G2" s="112"/>
    </row>
    <row r="4" spans="2:7">
      <c r="B4" s="72" t="s">
        <v>90</v>
      </c>
      <c r="C4" s="73"/>
      <c r="D4" s="73"/>
      <c r="E4" s="73"/>
      <c r="F4" s="73"/>
      <c r="G4" s="74"/>
    </row>
    <row r="5" spans="2:7">
      <c r="B5" s="76" t="s">
        <v>120</v>
      </c>
      <c r="C5" s="89" t="s">
        <v>83</v>
      </c>
      <c r="D5" s="87" t="s">
        <v>85</v>
      </c>
      <c r="E5" s="92"/>
      <c r="F5" s="92"/>
      <c r="G5" s="88"/>
    </row>
    <row r="6" spans="2:7">
      <c r="B6" s="76"/>
      <c r="C6" s="90"/>
      <c r="D6" s="87" t="s">
        <v>86</v>
      </c>
      <c r="E6" s="92"/>
      <c r="F6" s="87" t="s">
        <v>87</v>
      </c>
      <c r="G6" s="88"/>
    </row>
    <row r="7" spans="2:7" ht="15.75" thickBot="1">
      <c r="B7" s="77"/>
      <c r="C7" s="91"/>
      <c r="D7" s="53" t="s">
        <v>88</v>
      </c>
      <c r="E7" s="53" t="s">
        <v>89</v>
      </c>
      <c r="F7" s="54" t="s">
        <v>88</v>
      </c>
      <c r="G7" s="55" t="s">
        <v>89</v>
      </c>
    </row>
    <row r="8" spans="2:7">
      <c r="B8" s="39" t="s">
        <v>119</v>
      </c>
      <c r="C8" s="1">
        <v>3512672</v>
      </c>
      <c r="D8" s="1">
        <v>2928993</v>
      </c>
      <c r="E8" s="8">
        <v>83.383617940986227</v>
      </c>
      <c r="F8" s="1">
        <v>583679</v>
      </c>
      <c r="G8" s="8">
        <v>16.616382059013766</v>
      </c>
    </row>
    <row r="9" spans="2:7">
      <c r="B9" s="40" t="s">
        <v>107</v>
      </c>
      <c r="C9" s="34">
        <v>168734</v>
      </c>
      <c r="D9" s="34">
        <v>102852</v>
      </c>
      <c r="E9" s="37">
        <v>60.955112781063683</v>
      </c>
      <c r="F9" s="34">
        <v>65882</v>
      </c>
      <c r="G9" s="37">
        <v>39.044887218936317</v>
      </c>
    </row>
    <row r="10" spans="2:7">
      <c r="B10" s="2" t="s">
        <v>5</v>
      </c>
      <c r="C10" s="3">
        <v>30784</v>
      </c>
      <c r="D10" s="3">
        <v>21521</v>
      </c>
      <c r="E10" s="12">
        <v>69.909693347193354</v>
      </c>
      <c r="F10" s="3">
        <v>9263</v>
      </c>
      <c r="G10" s="12">
        <v>30.090306652806653</v>
      </c>
    </row>
    <row r="11" spans="2:7">
      <c r="B11" s="2" t="s">
        <v>23</v>
      </c>
      <c r="C11" s="3">
        <v>4515</v>
      </c>
      <c r="D11" s="3">
        <v>1742</v>
      </c>
      <c r="E11" s="12">
        <v>38.582502768549283</v>
      </c>
      <c r="F11" s="3">
        <v>2773</v>
      </c>
      <c r="G11" s="12">
        <v>61.417497231450724</v>
      </c>
    </row>
    <row r="12" spans="2:7">
      <c r="B12" s="2" t="s">
        <v>25</v>
      </c>
      <c r="C12" s="3">
        <v>6399</v>
      </c>
      <c r="D12" s="3">
        <v>3542</v>
      </c>
      <c r="E12" s="12">
        <v>55.352398812314426</v>
      </c>
      <c r="F12" s="3">
        <v>2857</v>
      </c>
      <c r="G12" s="12">
        <v>44.647601187685574</v>
      </c>
    </row>
    <row r="13" spans="2:7">
      <c r="B13" s="2" t="s">
        <v>29</v>
      </c>
      <c r="C13" s="3">
        <v>27853</v>
      </c>
      <c r="D13" s="3">
        <v>22403</v>
      </c>
      <c r="E13" s="12">
        <v>80.432987469931433</v>
      </c>
      <c r="F13" s="3">
        <v>5450</v>
      </c>
      <c r="G13" s="12">
        <v>19.567012530068574</v>
      </c>
    </row>
    <row r="14" spans="2:7">
      <c r="B14" s="2" t="s">
        <v>31</v>
      </c>
      <c r="C14" s="3">
        <v>22346</v>
      </c>
      <c r="D14" s="3">
        <v>13358</v>
      </c>
      <c r="E14" s="12">
        <v>59.778036337599573</v>
      </c>
      <c r="F14" s="3">
        <v>8988</v>
      </c>
      <c r="G14" s="12">
        <v>40.221963662400427</v>
      </c>
    </row>
    <row r="15" spans="2:7">
      <c r="B15" s="2" t="s">
        <v>33</v>
      </c>
      <c r="C15" s="3">
        <v>8964</v>
      </c>
      <c r="D15" s="3">
        <v>3179</v>
      </c>
      <c r="E15" s="12">
        <v>35.464078536367694</v>
      </c>
      <c r="F15" s="3">
        <v>5785</v>
      </c>
      <c r="G15" s="12">
        <v>64.535921463632306</v>
      </c>
    </row>
    <row r="16" spans="2:7">
      <c r="B16" s="2" t="s">
        <v>35</v>
      </c>
      <c r="C16" s="3">
        <v>11729</v>
      </c>
      <c r="D16" s="3">
        <v>4440</v>
      </c>
      <c r="E16" s="12">
        <v>37.854889589905362</v>
      </c>
      <c r="F16" s="3">
        <v>7289</v>
      </c>
      <c r="G16" s="12">
        <v>62.145110410094638</v>
      </c>
    </row>
    <row r="17" spans="2:7">
      <c r="B17" s="2" t="s">
        <v>39</v>
      </c>
      <c r="C17" s="3">
        <v>27340</v>
      </c>
      <c r="D17" s="3">
        <v>15640</v>
      </c>
      <c r="E17" s="12">
        <v>57.205559619604976</v>
      </c>
      <c r="F17" s="3">
        <v>11700</v>
      </c>
      <c r="G17" s="12">
        <v>42.794440380395024</v>
      </c>
    </row>
    <row r="18" spans="2:7">
      <c r="B18" s="2" t="s">
        <v>52</v>
      </c>
      <c r="C18" s="3">
        <v>18387</v>
      </c>
      <c r="D18" s="3">
        <v>8669</v>
      </c>
      <c r="E18" s="12">
        <v>47.147441126883123</v>
      </c>
      <c r="F18" s="3">
        <v>9718</v>
      </c>
      <c r="G18" s="12">
        <v>52.85255887311687</v>
      </c>
    </row>
    <row r="19" spans="2:7">
      <c r="B19" s="4" t="s">
        <v>68</v>
      </c>
      <c r="C19" s="5">
        <v>10417</v>
      </c>
      <c r="D19" s="5">
        <v>8358</v>
      </c>
      <c r="E19" s="11">
        <v>80.234232504559856</v>
      </c>
      <c r="F19" s="5">
        <v>2059</v>
      </c>
      <c r="G19" s="11">
        <v>19.765767495440144</v>
      </c>
    </row>
    <row r="20" spans="2:7">
      <c r="B20" s="41" t="s">
        <v>108</v>
      </c>
      <c r="C20" s="34">
        <v>104550</v>
      </c>
      <c r="D20" s="34">
        <v>43934</v>
      </c>
      <c r="E20" s="37">
        <v>42.021999043519848</v>
      </c>
      <c r="F20" s="34">
        <v>60616</v>
      </c>
      <c r="G20" s="37">
        <v>57.978000956480159</v>
      </c>
    </row>
    <row r="21" spans="2:7">
      <c r="B21" s="2" t="s">
        <v>36</v>
      </c>
      <c r="C21" s="3">
        <v>14134</v>
      </c>
      <c r="D21" s="3">
        <v>8054</v>
      </c>
      <c r="E21" s="12">
        <v>56.983161171642848</v>
      </c>
      <c r="F21" s="3">
        <v>6080</v>
      </c>
      <c r="G21" s="12">
        <v>43.016838828357152</v>
      </c>
    </row>
    <row r="22" spans="2:7">
      <c r="B22" s="2" t="s">
        <v>38</v>
      </c>
      <c r="C22" s="3">
        <v>10881</v>
      </c>
      <c r="D22" s="3">
        <v>4095</v>
      </c>
      <c r="E22" s="12">
        <v>37.634408602150536</v>
      </c>
      <c r="F22" s="3">
        <v>6786</v>
      </c>
      <c r="G22" s="12">
        <v>62.365591397849464</v>
      </c>
    </row>
    <row r="23" spans="2:7">
      <c r="B23" s="2" t="s">
        <v>63</v>
      </c>
      <c r="C23" s="3">
        <v>12255</v>
      </c>
      <c r="D23" s="3">
        <v>2634</v>
      </c>
      <c r="E23" s="12">
        <v>21.493268053855569</v>
      </c>
      <c r="F23" s="3">
        <v>9621</v>
      </c>
      <c r="G23" s="12">
        <v>78.506731946144427</v>
      </c>
    </row>
    <row r="24" spans="2:7">
      <c r="B24" s="2" t="s">
        <v>64</v>
      </c>
      <c r="C24" s="3">
        <v>34178</v>
      </c>
      <c r="D24" s="3">
        <v>11791</v>
      </c>
      <c r="E24" s="12">
        <v>34.498800397916789</v>
      </c>
      <c r="F24" s="3">
        <v>22387</v>
      </c>
      <c r="G24" s="12">
        <v>65.501199602083219</v>
      </c>
    </row>
    <row r="25" spans="2:7">
      <c r="B25" s="2" t="s">
        <v>65</v>
      </c>
      <c r="C25" s="3">
        <v>21815</v>
      </c>
      <c r="D25" s="3">
        <v>11763</v>
      </c>
      <c r="E25" s="12">
        <v>53.921613568645434</v>
      </c>
      <c r="F25" s="3">
        <v>10052</v>
      </c>
      <c r="G25" s="12">
        <v>46.078386431354573</v>
      </c>
    </row>
    <row r="26" spans="2:7">
      <c r="B26" s="4" t="s">
        <v>70</v>
      </c>
      <c r="C26" s="5">
        <v>11287</v>
      </c>
      <c r="D26" s="5">
        <v>5597</v>
      </c>
      <c r="E26" s="11">
        <v>49.588021617790382</v>
      </c>
      <c r="F26" s="5">
        <v>5690</v>
      </c>
      <c r="G26" s="11">
        <v>50.411978382209618</v>
      </c>
    </row>
    <row r="27" spans="2:7">
      <c r="B27" s="41" t="s">
        <v>109</v>
      </c>
      <c r="C27" s="34">
        <v>54396</v>
      </c>
      <c r="D27" s="34">
        <v>41426</v>
      </c>
      <c r="E27" s="37">
        <v>76.156335024634174</v>
      </c>
      <c r="F27" s="34">
        <v>12970</v>
      </c>
      <c r="G27" s="37">
        <v>23.843664975365837</v>
      </c>
    </row>
    <row r="28" spans="2:7">
      <c r="B28" s="2" t="s">
        <v>50</v>
      </c>
      <c r="C28" s="3">
        <v>17854</v>
      </c>
      <c r="D28" s="3">
        <v>13525</v>
      </c>
      <c r="E28" s="12">
        <v>75.753332586535223</v>
      </c>
      <c r="F28" s="3">
        <v>4329</v>
      </c>
      <c r="G28" s="12">
        <v>24.24666741346477</v>
      </c>
    </row>
    <row r="29" spans="2:7">
      <c r="B29" s="2" t="s">
        <v>51</v>
      </c>
      <c r="C29" s="3">
        <v>5672</v>
      </c>
      <c r="D29" s="3">
        <v>3599</v>
      </c>
      <c r="E29" s="12">
        <v>63.45204513399154</v>
      </c>
      <c r="F29" s="3">
        <v>2073</v>
      </c>
      <c r="G29" s="12">
        <v>36.547954866008467</v>
      </c>
    </row>
    <row r="30" spans="2:7">
      <c r="B30" s="2" t="s">
        <v>57</v>
      </c>
      <c r="C30" s="3">
        <v>23891</v>
      </c>
      <c r="D30" s="3">
        <v>18714</v>
      </c>
      <c r="E30" s="12">
        <v>78.330752166087649</v>
      </c>
      <c r="F30" s="3">
        <v>5177</v>
      </c>
      <c r="G30" s="12">
        <v>21.669247833912351</v>
      </c>
    </row>
    <row r="31" spans="2:7">
      <c r="B31" s="4" t="s">
        <v>59</v>
      </c>
      <c r="C31" s="5">
        <v>6979</v>
      </c>
      <c r="D31" s="5">
        <v>5588</v>
      </c>
      <c r="E31" s="11">
        <v>80.068777761857007</v>
      </c>
      <c r="F31" s="5">
        <v>1391</v>
      </c>
      <c r="G31" s="11">
        <v>19.931222238143</v>
      </c>
    </row>
    <row r="32" spans="2:7">
      <c r="B32" s="41" t="s">
        <v>110</v>
      </c>
      <c r="C32" s="34">
        <v>186051</v>
      </c>
      <c r="D32" s="34">
        <v>144285</v>
      </c>
      <c r="E32" s="37">
        <v>77.551316574487643</v>
      </c>
      <c r="F32" s="34">
        <v>41766</v>
      </c>
      <c r="G32" s="37">
        <v>22.448683425512357</v>
      </c>
    </row>
    <row r="33" spans="2:7">
      <c r="B33" s="2" t="s">
        <v>21</v>
      </c>
      <c r="C33" s="3">
        <v>28477</v>
      </c>
      <c r="D33" s="3">
        <v>22591</v>
      </c>
      <c r="E33" s="12">
        <v>79.330687923587462</v>
      </c>
      <c r="F33" s="3">
        <v>5886</v>
      </c>
      <c r="G33" s="12">
        <v>20.669312076412545</v>
      </c>
    </row>
    <row r="34" spans="2:7">
      <c r="B34" s="2" t="s">
        <v>40</v>
      </c>
      <c r="C34" s="3">
        <v>24718</v>
      </c>
      <c r="D34" s="3">
        <v>15056</v>
      </c>
      <c r="E34" s="12">
        <v>60.911076947973143</v>
      </c>
      <c r="F34" s="3">
        <v>9662</v>
      </c>
      <c r="G34" s="12">
        <v>39.088923052026864</v>
      </c>
    </row>
    <row r="35" spans="2:7">
      <c r="B35" s="2" t="s">
        <v>56</v>
      </c>
      <c r="C35" s="3">
        <v>23789</v>
      </c>
      <c r="D35" s="3">
        <v>22052</v>
      </c>
      <c r="E35" s="12">
        <v>92.698305939720044</v>
      </c>
      <c r="F35" s="3">
        <v>1737</v>
      </c>
      <c r="G35" s="12">
        <v>7.3016940602799618</v>
      </c>
    </row>
    <row r="36" spans="2:7">
      <c r="B36" s="4" t="s">
        <v>69</v>
      </c>
      <c r="C36" s="5">
        <v>109067</v>
      </c>
      <c r="D36" s="5">
        <v>84586</v>
      </c>
      <c r="E36" s="11">
        <v>77.554163954266642</v>
      </c>
      <c r="F36" s="5">
        <v>24481</v>
      </c>
      <c r="G36" s="11">
        <v>22.445836045733355</v>
      </c>
    </row>
    <row r="37" spans="2:7">
      <c r="B37" s="41" t="s">
        <v>111</v>
      </c>
      <c r="C37" s="34">
        <v>1685384</v>
      </c>
      <c r="D37" s="34">
        <v>1656484</v>
      </c>
      <c r="E37" s="37">
        <v>98.285257247013149</v>
      </c>
      <c r="F37" s="34">
        <v>21523</v>
      </c>
      <c r="G37" s="37">
        <v>1.2770383485306613</v>
      </c>
    </row>
    <row r="38" spans="2:7">
      <c r="B38" s="2" t="s">
        <v>18</v>
      </c>
      <c r="C38" s="3">
        <v>348933</v>
      </c>
      <c r="D38" s="3">
        <v>337822</v>
      </c>
      <c r="E38" s="12">
        <v>96.815721069660938</v>
      </c>
      <c r="F38" s="3">
        <v>11111</v>
      </c>
      <c r="G38" s="12">
        <v>3.1842789303390622</v>
      </c>
    </row>
    <row r="39" spans="2:7">
      <c r="B39" s="2" t="s">
        <v>27</v>
      </c>
      <c r="C39" s="3">
        <v>17028</v>
      </c>
      <c r="D39" s="3">
        <v>14382</v>
      </c>
      <c r="E39" s="12">
        <v>84.460887949260041</v>
      </c>
      <c r="F39" s="3">
        <v>2646</v>
      </c>
      <c r="G39" s="12">
        <v>15.539112050739959</v>
      </c>
    </row>
    <row r="40" spans="2:7">
      <c r="B40" s="2" t="s">
        <v>30</v>
      </c>
      <c r="C40" s="3">
        <v>105227</v>
      </c>
      <c r="D40" s="3">
        <v>100268</v>
      </c>
      <c r="E40" s="12">
        <v>95.2873311982666</v>
      </c>
      <c r="F40" s="3">
        <v>4959</v>
      </c>
      <c r="G40" s="12">
        <v>4.7126688017333951</v>
      </c>
    </row>
    <row r="41" spans="2:7">
      <c r="B41" s="2" t="s">
        <v>71</v>
      </c>
      <c r="C41" s="3">
        <v>409324</v>
      </c>
      <c r="D41" s="3">
        <v>406517</v>
      </c>
      <c r="E41" s="12">
        <v>99.3142351780008</v>
      </c>
      <c r="F41" s="3">
        <v>2807</v>
      </c>
      <c r="G41" s="12">
        <v>0.68576482199919864</v>
      </c>
    </row>
    <row r="42" spans="2:7">
      <c r="B42" s="2" t="s">
        <v>75</v>
      </c>
      <c r="C42" s="3">
        <v>64999</v>
      </c>
      <c r="D42" s="3">
        <v>59640</v>
      </c>
      <c r="E42" s="12">
        <v>91.755257773196504</v>
      </c>
      <c r="F42" s="3">
        <v>5359</v>
      </c>
      <c r="G42" s="12">
        <v>8.2447422268034884</v>
      </c>
    </row>
    <row r="43" spans="2:7">
      <c r="B43" s="2" t="s">
        <v>78</v>
      </c>
      <c r="C43" s="3">
        <v>414420</v>
      </c>
      <c r="D43" s="3">
        <v>412402</v>
      </c>
      <c r="E43" s="12">
        <v>99.513054389266927</v>
      </c>
      <c r="F43" s="3">
        <v>2018</v>
      </c>
      <c r="G43" s="12">
        <v>0.48694561073307269</v>
      </c>
    </row>
    <row r="44" spans="2:7">
      <c r="B44" s="4" t="s">
        <v>79</v>
      </c>
      <c r="C44" s="5">
        <v>325453</v>
      </c>
      <c r="D44" s="5">
        <v>325453</v>
      </c>
      <c r="E44" s="11">
        <v>100</v>
      </c>
      <c r="F44" s="5">
        <v>0</v>
      </c>
      <c r="G44" s="11">
        <v>0</v>
      </c>
    </row>
    <row r="45" spans="2:7">
      <c r="B45" s="41" t="s">
        <v>112</v>
      </c>
      <c r="C45" s="34">
        <v>115503</v>
      </c>
      <c r="D45" s="34">
        <v>78927</v>
      </c>
      <c r="E45" s="37">
        <v>68.333290044414426</v>
      </c>
      <c r="F45" s="34">
        <v>36576</v>
      </c>
      <c r="G45" s="37">
        <v>31.666709955585571</v>
      </c>
    </row>
    <row r="46" spans="2:7">
      <c r="B46" s="2" t="s">
        <v>6</v>
      </c>
      <c r="C46" s="3">
        <v>13960</v>
      </c>
      <c r="D46" s="3">
        <v>6557</v>
      </c>
      <c r="E46" s="12">
        <v>46.969914040114617</v>
      </c>
      <c r="F46" s="3">
        <v>7403</v>
      </c>
      <c r="G46" s="12">
        <v>53.030085959885383</v>
      </c>
    </row>
    <row r="47" spans="2:7">
      <c r="B47" s="2" t="s">
        <v>8</v>
      </c>
      <c r="C47" s="3">
        <v>23894</v>
      </c>
      <c r="D47" s="3">
        <v>18153</v>
      </c>
      <c r="E47" s="12">
        <v>75.973047627019326</v>
      </c>
      <c r="F47" s="3">
        <v>5741</v>
      </c>
      <c r="G47" s="12">
        <v>24.026952372980663</v>
      </c>
    </row>
    <row r="48" spans="2:7">
      <c r="B48" s="2" t="s">
        <v>34</v>
      </c>
      <c r="C48" s="3">
        <v>12514</v>
      </c>
      <c r="D48" s="3">
        <v>7273</v>
      </c>
      <c r="E48" s="12">
        <v>58.118906824356721</v>
      </c>
      <c r="F48" s="3">
        <v>5241</v>
      </c>
      <c r="G48" s="12">
        <v>41.881093175643279</v>
      </c>
    </row>
    <row r="49" spans="2:7">
      <c r="B49" s="2" t="s">
        <v>37</v>
      </c>
      <c r="C49" s="3">
        <v>30988</v>
      </c>
      <c r="D49" s="3">
        <v>19325</v>
      </c>
      <c r="E49" s="12">
        <v>62.362850135536341</v>
      </c>
      <c r="F49" s="3">
        <v>11663</v>
      </c>
      <c r="G49" s="12">
        <v>37.637149864463666</v>
      </c>
    </row>
    <row r="50" spans="2:7">
      <c r="B50" s="4" t="s">
        <v>46</v>
      </c>
      <c r="C50" s="5">
        <v>34147</v>
      </c>
      <c r="D50" s="5">
        <v>27619</v>
      </c>
      <c r="E50" s="11">
        <v>80.882654405950731</v>
      </c>
      <c r="F50" s="5">
        <v>6528</v>
      </c>
      <c r="G50" s="11">
        <v>19.117345594049258</v>
      </c>
    </row>
    <row r="51" spans="2:7">
      <c r="B51" s="41" t="s">
        <v>113</v>
      </c>
      <c r="C51" s="34">
        <v>115999</v>
      </c>
      <c r="D51" s="34">
        <v>76916</v>
      </c>
      <c r="E51" s="37">
        <v>66.307468167829029</v>
      </c>
      <c r="F51" s="34">
        <v>39083</v>
      </c>
      <c r="G51" s="37">
        <v>33.692531832170971</v>
      </c>
    </row>
    <row r="52" spans="2:7">
      <c r="B52" s="2" t="s">
        <v>58</v>
      </c>
      <c r="C52" s="3">
        <v>18123</v>
      </c>
      <c r="D52" s="3">
        <v>17450</v>
      </c>
      <c r="E52" s="12">
        <v>96.286486784748661</v>
      </c>
      <c r="F52" s="3">
        <v>673</v>
      </c>
      <c r="G52" s="12">
        <v>3.7135132152513379</v>
      </c>
    </row>
    <row r="53" spans="2:7">
      <c r="B53" s="2" t="s">
        <v>4</v>
      </c>
      <c r="C53" s="3">
        <v>11771</v>
      </c>
      <c r="D53" s="3">
        <v>6699</v>
      </c>
      <c r="E53" s="12">
        <v>56.911052586866028</v>
      </c>
      <c r="F53" s="3">
        <v>5072</v>
      </c>
      <c r="G53" s="12">
        <v>43.088947413133972</v>
      </c>
    </row>
    <row r="54" spans="2:7">
      <c r="B54" s="2" t="s">
        <v>13</v>
      </c>
      <c r="C54" s="3">
        <v>40610</v>
      </c>
      <c r="D54" s="3">
        <v>26340</v>
      </c>
      <c r="E54" s="12">
        <v>64.860871706476246</v>
      </c>
      <c r="F54" s="3">
        <v>14270</v>
      </c>
      <c r="G54" s="12">
        <v>35.139128293523761</v>
      </c>
    </row>
    <row r="55" spans="2:7">
      <c r="B55" s="2" t="s">
        <v>26</v>
      </c>
      <c r="C55" s="3">
        <v>23223</v>
      </c>
      <c r="D55" s="3">
        <v>14776</v>
      </c>
      <c r="E55" s="12">
        <v>63.626577100288507</v>
      </c>
      <c r="F55" s="3">
        <v>8447</v>
      </c>
      <c r="G55" s="12">
        <v>36.373422899711493</v>
      </c>
    </row>
    <row r="56" spans="2:7">
      <c r="B56" s="2" t="s">
        <v>45</v>
      </c>
      <c r="C56" s="3">
        <v>13600</v>
      </c>
      <c r="D56" s="3">
        <v>8653</v>
      </c>
      <c r="E56" s="12">
        <v>63.625</v>
      </c>
      <c r="F56" s="3">
        <v>4947</v>
      </c>
      <c r="G56" s="12">
        <v>36.375</v>
      </c>
    </row>
    <row r="57" spans="2:7">
      <c r="B57" s="4" t="s">
        <v>76</v>
      </c>
      <c r="C57" s="5">
        <v>8672</v>
      </c>
      <c r="D57" s="5">
        <v>2998</v>
      </c>
      <c r="E57" s="11">
        <v>34.571033210332104</v>
      </c>
      <c r="F57" s="5">
        <v>5674</v>
      </c>
      <c r="G57" s="11">
        <v>65.428966789667896</v>
      </c>
    </row>
    <row r="58" spans="2:7">
      <c r="B58" s="41" t="s">
        <v>114</v>
      </c>
      <c r="C58" s="34">
        <v>123441</v>
      </c>
      <c r="D58" s="34">
        <v>76922</v>
      </c>
      <c r="E58" s="37">
        <v>62.314790061648885</v>
      </c>
      <c r="F58" s="34">
        <v>46519</v>
      </c>
      <c r="G58" s="37">
        <v>37.685209938351115</v>
      </c>
    </row>
    <row r="59" spans="2:7">
      <c r="B59" s="2" t="s">
        <v>3</v>
      </c>
      <c r="C59" s="3">
        <v>9517</v>
      </c>
      <c r="D59" s="3">
        <v>3051</v>
      </c>
      <c r="E59" s="12">
        <v>32.058421771566671</v>
      </c>
      <c r="F59" s="3">
        <v>6466</v>
      </c>
      <c r="G59" s="12">
        <v>67.941578228433329</v>
      </c>
    </row>
    <row r="60" spans="2:7">
      <c r="B60" s="2" t="s">
        <v>14</v>
      </c>
      <c r="C60" s="3">
        <v>14199</v>
      </c>
      <c r="D60" s="3">
        <v>10239</v>
      </c>
      <c r="E60" s="12">
        <v>72.110712021973384</v>
      </c>
      <c r="F60" s="3">
        <v>3960</v>
      </c>
      <c r="G60" s="12">
        <v>27.889287978026623</v>
      </c>
    </row>
    <row r="61" spans="2:7">
      <c r="B61" s="2" t="s">
        <v>54</v>
      </c>
      <c r="C61" s="3">
        <v>46020</v>
      </c>
      <c r="D61" s="3">
        <v>30824</v>
      </c>
      <c r="E61" s="12">
        <v>66.979574098218166</v>
      </c>
      <c r="F61" s="3">
        <v>15196</v>
      </c>
      <c r="G61" s="12">
        <v>33.020425901781834</v>
      </c>
    </row>
    <row r="62" spans="2:7">
      <c r="B62" s="2" t="s">
        <v>66</v>
      </c>
      <c r="C62" s="3">
        <v>8016</v>
      </c>
      <c r="D62" s="3">
        <v>3439</v>
      </c>
      <c r="E62" s="12">
        <v>42.90169660678643</v>
      </c>
      <c r="F62" s="3">
        <v>4577</v>
      </c>
      <c r="G62" s="12">
        <v>57.09830339321357</v>
      </c>
    </row>
    <row r="63" spans="2:7">
      <c r="B63" s="2" t="s">
        <v>67</v>
      </c>
      <c r="C63" s="3">
        <v>31859</v>
      </c>
      <c r="D63" s="3">
        <v>24327</v>
      </c>
      <c r="E63" s="12">
        <v>76.358328886656835</v>
      </c>
      <c r="F63" s="3">
        <v>7532</v>
      </c>
      <c r="G63" s="12">
        <v>23.641671113343168</v>
      </c>
    </row>
    <row r="64" spans="2:7">
      <c r="B64" s="4" t="s">
        <v>77</v>
      </c>
      <c r="C64" s="5">
        <v>13830</v>
      </c>
      <c r="D64" s="5">
        <v>5042</v>
      </c>
      <c r="E64" s="11">
        <v>36.456977584960235</v>
      </c>
      <c r="F64" s="5">
        <v>8788</v>
      </c>
      <c r="G64" s="11">
        <v>63.543022415039772</v>
      </c>
    </row>
    <row r="65" spans="2:7">
      <c r="B65" s="41" t="s">
        <v>115</v>
      </c>
      <c r="C65" s="34">
        <v>343507</v>
      </c>
      <c r="D65" s="34">
        <v>265668</v>
      </c>
      <c r="E65" s="37">
        <v>77.33990864814983</v>
      </c>
      <c r="F65" s="34">
        <v>77839</v>
      </c>
      <c r="G65" s="37">
        <v>22.660091351850181</v>
      </c>
    </row>
    <row r="66" spans="2:7">
      <c r="B66" s="2" t="s">
        <v>9</v>
      </c>
      <c r="C66" s="3">
        <v>7513</v>
      </c>
      <c r="D66" s="3">
        <v>5212</v>
      </c>
      <c r="E66" s="12">
        <v>69.373086649807007</v>
      </c>
      <c r="F66" s="3">
        <v>2301</v>
      </c>
      <c r="G66" s="12">
        <v>30.626913350192996</v>
      </c>
    </row>
    <row r="67" spans="2:7">
      <c r="B67" s="2" t="s">
        <v>11</v>
      </c>
      <c r="C67" s="3">
        <v>9840</v>
      </c>
      <c r="D67" s="3">
        <v>6114</v>
      </c>
      <c r="E67" s="12">
        <v>62.134146341463413</v>
      </c>
      <c r="F67" s="3">
        <v>3726</v>
      </c>
      <c r="G67" s="12">
        <v>37.865853658536587</v>
      </c>
    </row>
    <row r="68" spans="2:7">
      <c r="B68" s="2" t="s">
        <v>15</v>
      </c>
      <c r="C68" s="3">
        <v>9479</v>
      </c>
      <c r="D68" s="3">
        <v>8702</v>
      </c>
      <c r="E68" s="12">
        <v>91.802932798818432</v>
      </c>
      <c r="F68" s="3">
        <v>777</v>
      </c>
      <c r="G68" s="12">
        <v>8.1970672011815591</v>
      </c>
    </row>
    <row r="69" spans="2:7">
      <c r="B69" s="2" t="s">
        <v>17</v>
      </c>
      <c r="C69" s="3">
        <v>189878</v>
      </c>
      <c r="D69" s="3">
        <v>173572</v>
      </c>
      <c r="E69" s="12">
        <v>91.412380581215302</v>
      </c>
      <c r="F69" s="3">
        <v>16306</v>
      </c>
      <c r="G69" s="12">
        <v>8.5876194187846941</v>
      </c>
    </row>
    <row r="70" spans="2:7">
      <c r="B70" s="2" t="s">
        <v>19</v>
      </c>
      <c r="C70" s="3">
        <v>34826</v>
      </c>
      <c r="D70" s="3">
        <v>21879</v>
      </c>
      <c r="E70" s="12">
        <v>62.82375236891977</v>
      </c>
      <c r="F70" s="3">
        <v>12947</v>
      </c>
      <c r="G70" s="12">
        <v>37.17624763108023</v>
      </c>
    </row>
    <row r="71" spans="2:7">
      <c r="B71" s="2" t="s">
        <v>41</v>
      </c>
      <c r="C71" s="3">
        <v>10888</v>
      </c>
      <c r="D71" s="3">
        <v>8540</v>
      </c>
      <c r="E71" s="12">
        <v>78.434974283614991</v>
      </c>
      <c r="F71" s="3">
        <v>2348</v>
      </c>
      <c r="G71" s="12">
        <v>21.565025716385012</v>
      </c>
    </row>
    <row r="72" spans="2:7">
      <c r="B72" s="2" t="s">
        <v>49</v>
      </c>
      <c r="C72" s="3">
        <v>25898</v>
      </c>
      <c r="D72" s="3">
        <v>16226</v>
      </c>
      <c r="E72" s="12">
        <v>62.653486755734036</v>
      </c>
      <c r="F72" s="3">
        <v>9672</v>
      </c>
      <c r="G72" s="12">
        <v>37.346513244265964</v>
      </c>
    </row>
    <row r="73" spans="2:7">
      <c r="B73" s="2" t="s">
        <v>53</v>
      </c>
      <c r="C73" s="3">
        <v>14396</v>
      </c>
      <c r="D73" s="3">
        <v>9309</v>
      </c>
      <c r="E73" s="12">
        <v>64.66379549874965</v>
      </c>
      <c r="F73" s="3">
        <v>5087</v>
      </c>
      <c r="G73" s="12">
        <v>35.336204501250343</v>
      </c>
    </row>
    <row r="74" spans="2:7">
      <c r="B74" s="2" t="s">
        <v>60</v>
      </c>
      <c r="C74" s="3">
        <v>10315</v>
      </c>
      <c r="D74" s="3">
        <v>3440</v>
      </c>
      <c r="E74" s="12">
        <v>33.349491032476976</v>
      </c>
      <c r="F74" s="3">
        <v>6875</v>
      </c>
      <c r="G74" s="12">
        <v>66.650508967523024</v>
      </c>
    </row>
    <row r="75" spans="2:7">
      <c r="B75" s="2" t="s">
        <v>62</v>
      </c>
      <c r="C75" s="3">
        <v>11333</v>
      </c>
      <c r="D75" s="3">
        <v>5950</v>
      </c>
      <c r="E75" s="12">
        <v>52.50154416306362</v>
      </c>
      <c r="F75" s="3">
        <v>5383</v>
      </c>
      <c r="G75" s="12">
        <v>47.49845583693638</v>
      </c>
    </row>
    <row r="76" spans="2:7">
      <c r="B76" s="4" t="s">
        <v>73</v>
      </c>
      <c r="C76" s="5">
        <v>19141</v>
      </c>
      <c r="D76" s="5">
        <v>6724</v>
      </c>
      <c r="E76" s="11">
        <v>35.128781150410113</v>
      </c>
      <c r="F76" s="5">
        <v>12417</v>
      </c>
      <c r="G76" s="11">
        <v>64.87121884958988</v>
      </c>
    </row>
    <row r="77" spans="2:7">
      <c r="B77" s="41" t="s">
        <v>116</v>
      </c>
      <c r="C77" s="34">
        <v>191684</v>
      </c>
      <c r="D77" s="34">
        <v>145117</v>
      </c>
      <c r="E77" s="37">
        <v>75.706370902109725</v>
      </c>
      <c r="F77" s="34">
        <v>46567</v>
      </c>
      <c r="G77" s="37">
        <v>24.293629097890278</v>
      </c>
    </row>
    <row r="78" spans="2:7">
      <c r="B78" s="2" t="s">
        <v>7</v>
      </c>
      <c r="C78" s="3">
        <v>7303</v>
      </c>
      <c r="D78" s="3">
        <v>4239</v>
      </c>
      <c r="E78" s="12">
        <v>58.044639189374223</v>
      </c>
      <c r="F78" s="3">
        <v>3064</v>
      </c>
      <c r="G78" s="12">
        <v>41.95536081062577</v>
      </c>
    </row>
    <row r="79" spans="2:7">
      <c r="B79" s="2" t="s">
        <v>12</v>
      </c>
      <c r="C79" s="3">
        <v>29086</v>
      </c>
      <c r="D79" s="3">
        <v>22519</v>
      </c>
      <c r="E79" s="12">
        <v>77.422127484012933</v>
      </c>
      <c r="F79" s="3">
        <v>6567</v>
      </c>
      <c r="G79" s="12">
        <v>22.577872515987075</v>
      </c>
    </row>
    <row r="80" spans="2:7">
      <c r="B80" s="2" t="s">
        <v>20</v>
      </c>
      <c r="C80" s="3">
        <v>111794</v>
      </c>
      <c r="D80" s="3">
        <v>98395</v>
      </c>
      <c r="E80" s="12">
        <v>88.014562498881872</v>
      </c>
      <c r="F80" s="3">
        <v>13399</v>
      </c>
      <c r="G80" s="12">
        <v>11.985437501118128</v>
      </c>
    </row>
    <row r="81" spans="2:7">
      <c r="B81" s="2" t="s">
        <v>28</v>
      </c>
      <c r="C81" s="3">
        <v>10874</v>
      </c>
      <c r="D81" s="3">
        <v>4234</v>
      </c>
      <c r="E81" s="12">
        <v>38.936913739194409</v>
      </c>
      <c r="F81" s="3">
        <v>6640</v>
      </c>
      <c r="G81" s="12">
        <v>61.063086260805591</v>
      </c>
    </row>
    <row r="82" spans="2:7">
      <c r="B82" s="2" t="s">
        <v>48</v>
      </c>
      <c r="C82" s="3">
        <v>11107</v>
      </c>
      <c r="D82" s="3">
        <v>5648</v>
      </c>
      <c r="E82" s="12">
        <v>50.850814801476552</v>
      </c>
      <c r="F82" s="3">
        <v>5459</v>
      </c>
      <c r="G82" s="12">
        <v>49.149185198523455</v>
      </c>
    </row>
    <row r="83" spans="2:7">
      <c r="B83" s="4" t="s">
        <v>55</v>
      </c>
      <c r="C83" s="5">
        <v>21520</v>
      </c>
      <c r="D83" s="5">
        <v>10082</v>
      </c>
      <c r="E83" s="11">
        <v>46.849442379182157</v>
      </c>
      <c r="F83" s="5">
        <v>11438</v>
      </c>
      <c r="G83" s="11">
        <v>53.150557620817843</v>
      </c>
    </row>
    <row r="84" spans="2:7">
      <c r="B84" s="41" t="s">
        <v>117</v>
      </c>
      <c r="C84" s="34">
        <v>291364</v>
      </c>
      <c r="D84" s="34">
        <v>237794</v>
      </c>
      <c r="E84" s="37">
        <v>81.614063508189076</v>
      </c>
      <c r="F84" s="34">
        <v>53570</v>
      </c>
      <c r="G84" s="37">
        <v>18.385936491810931</v>
      </c>
    </row>
    <row r="85" spans="2:7">
      <c r="B85" s="2" t="s">
        <v>44</v>
      </c>
      <c r="C85" s="3">
        <v>141254</v>
      </c>
      <c r="D85" s="3">
        <v>121503</v>
      </c>
      <c r="E85" s="12">
        <v>86.01738711824089</v>
      </c>
      <c r="F85" s="3">
        <v>19751</v>
      </c>
      <c r="G85" s="12">
        <v>13.982612881759101</v>
      </c>
    </row>
    <row r="86" spans="2:7">
      <c r="B86" s="2" t="s">
        <v>10</v>
      </c>
      <c r="C86" s="3">
        <v>81746</v>
      </c>
      <c r="D86" s="3">
        <v>71407</v>
      </c>
      <c r="E86" s="12">
        <v>87.352286350402466</v>
      </c>
      <c r="F86" s="3">
        <v>10339</v>
      </c>
      <c r="G86" s="12">
        <v>12.647713649597533</v>
      </c>
    </row>
    <row r="87" spans="2:7">
      <c r="B87" s="2" t="s">
        <v>61</v>
      </c>
      <c r="C87" s="3">
        <v>17538</v>
      </c>
      <c r="D87" s="3">
        <v>6796</v>
      </c>
      <c r="E87" s="12">
        <v>38.750142547610899</v>
      </c>
      <c r="F87" s="3">
        <v>10742</v>
      </c>
      <c r="G87" s="12">
        <v>61.249857452389101</v>
      </c>
    </row>
    <row r="88" spans="2:7">
      <c r="B88" s="2" t="s">
        <v>72</v>
      </c>
      <c r="C88" s="3">
        <v>23860</v>
      </c>
      <c r="D88" s="3">
        <v>16882</v>
      </c>
      <c r="E88" s="12">
        <v>70.754400670578377</v>
      </c>
      <c r="F88" s="3">
        <v>6978</v>
      </c>
      <c r="G88" s="12">
        <v>29.24559932942163</v>
      </c>
    </row>
    <row r="89" spans="2:7">
      <c r="B89" s="2" t="s">
        <v>42</v>
      </c>
      <c r="C89" s="3">
        <v>15808</v>
      </c>
      <c r="D89" s="3">
        <v>12755</v>
      </c>
      <c r="E89" s="12">
        <v>80.686993927125499</v>
      </c>
      <c r="F89" s="3">
        <v>3053</v>
      </c>
      <c r="G89" s="12">
        <v>19.313006072874494</v>
      </c>
    </row>
    <row r="90" spans="2:7">
      <c r="B90" s="4" t="s">
        <v>32</v>
      </c>
      <c r="C90" s="5">
        <v>11158</v>
      </c>
      <c r="D90" s="5">
        <v>8451</v>
      </c>
      <c r="E90" s="11">
        <v>75.739379817171539</v>
      </c>
      <c r="F90" s="5">
        <v>2707</v>
      </c>
      <c r="G90" s="11">
        <v>24.260620182828461</v>
      </c>
    </row>
    <row r="91" spans="2:7">
      <c r="B91" s="42" t="s">
        <v>118</v>
      </c>
      <c r="C91" s="36">
        <v>132059</v>
      </c>
      <c r="D91" s="36">
        <v>58668</v>
      </c>
      <c r="E91" s="38">
        <v>44.425597649535433</v>
      </c>
      <c r="F91" s="36">
        <v>73391</v>
      </c>
      <c r="G91" s="38">
        <v>55.574402350464567</v>
      </c>
    </row>
    <row r="92" spans="2:7">
      <c r="B92" s="2" t="s">
        <v>2</v>
      </c>
      <c r="C92" s="3">
        <v>31086</v>
      </c>
      <c r="D92" s="3">
        <v>15861</v>
      </c>
      <c r="E92" s="12">
        <v>51.022968538892108</v>
      </c>
      <c r="F92" s="3">
        <v>15225</v>
      </c>
      <c r="G92" s="12">
        <v>48.977031461107892</v>
      </c>
    </row>
    <row r="93" spans="2:7">
      <c r="B93" s="2" t="s">
        <v>16</v>
      </c>
      <c r="C93" s="3">
        <v>11921</v>
      </c>
      <c r="D93" s="3">
        <v>3417</v>
      </c>
      <c r="E93" s="12">
        <v>28.663702709504236</v>
      </c>
      <c r="F93" s="3">
        <v>8504</v>
      </c>
      <c r="G93" s="12">
        <v>71.336297290495764</v>
      </c>
    </row>
    <row r="94" spans="2:7">
      <c r="B94" s="2" t="s">
        <v>22</v>
      </c>
      <c r="C94" s="3">
        <v>11686</v>
      </c>
      <c r="D94" s="3">
        <v>5902</v>
      </c>
      <c r="E94" s="12">
        <v>50.504877631353764</v>
      </c>
      <c r="F94" s="3">
        <v>5784</v>
      </c>
      <c r="G94" s="12">
        <v>49.495122368646243</v>
      </c>
    </row>
    <row r="95" spans="2:7">
      <c r="B95" s="2" t="s">
        <v>24</v>
      </c>
      <c r="C95" s="3">
        <v>31824</v>
      </c>
      <c r="D95" s="3">
        <v>7741</v>
      </c>
      <c r="E95" s="12">
        <v>24.324409250879839</v>
      </c>
      <c r="F95" s="3">
        <v>24083</v>
      </c>
      <c r="G95" s="12">
        <v>75.675590749120161</v>
      </c>
    </row>
    <row r="96" spans="2:7">
      <c r="B96" s="2" t="s">
        <v>43</v>
      </c>
      <c r="C96" s="3">
        <v>10825</v>
      </c>
      <c r="D96" s="3">
        <v>3527</v>
      </c>
      <c r="E96" s="12">
        <v>32.581986143187066</v>
      </c>
      <c r="F96" s="3">
        <v>7298</v>
      </c>
      <c r="G96" s="12">
        <v>67.418013856812934</v>
      </c>
    </row>
    <row r="97" spans="2:7">
      <c r="B97" s="2" t="s">
        <v>47</v>
      </c>
      <c r="C97" s="3">
        <v>14249</v>
      </c>
      <c r="D97" s="3">
        <v>7408</v>
      </c>
      <c r="E97" s="12">
        <v>51.989613306196922</v>
      </c>
      <c r="F97" s="3">
        <v>6841</v>
      </c>
      <c r="G97" s="12">
        <v>48.010386693803078</v>
      </c>
    </row>
    <row r="98" spans="2:7">
      <c r="B98" s="4" t="s">
        <v>74</v>
      </c>
      <c r="C98" s="5">
        <v>20468</v>
      </c>
      <c r="D98" s="5">
        <v>14812</v>
      </c>
      <c r="E98" s="11">
        <v>72.366621067031474</v>
      </c>
      <c r="F98" s="5">
        <v>5656</v>
      </c>
      <c r="G98" s="11">
        <v>27.63337893296854</v>
      </c>
    </row>
    <row r="99" spans="2:7">
      <c r="B99" s="6" t="s">
        <v>80</v>
      </c>
    </row>
  </sheetData>
  <mergeCells count="7">
    <mergeCell ref="B2:G2"/>
    <mergeCell ref="F6:G6"/>
    <mergeCell ref="B4:G4"/>
    <mergeCell ref="B5:B7"/>
    <mergeCell ref="C5:C7"/>
    <mergeCell ref="D5:G5"/>
    <mergeCell ref="D6:E6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B2:P31"/>
  <sheetViews>
    <sheetView workbookViewId="0">
      <selection activeCell="H8" activeCellId="1" sqref="C8 H8"/>
    </sheetView>
  </sheetViews>
  <sheetFormatPr defaultRowHeight="12.75"/>
  <cols>
    <col min="1" max="1" width="9.140625" style="6"/>
    <col min="2" max="2" width="22" style="6" bestFit="1" customWidth="1"/>
    <col min="3" max="7" width="11.7109375" style="6" customWidth="1"/>
    <col min="8" max="8" width="11.42578125" style="6" customWidth="1"/>
    <col min="9" max="9" width="10.7109375" style="6" customWidth="1"/>
    <col min="10" max="10" width="11.7109375" style="6" customWidth="1"/>
    <col min="11" max="11" width="11.42578125" style="6" customWidth="1"/>
    <col min="12" max="12" width="12" style="6" customWidth="1"/>
    <col min="13" max="16384" width="9.140625" style="6"/>
  </cols>
  <sheetData>
    <row r="2" spans="2:15" ht="24.75" customHeight="1">
      <c r="B2" s="93" t="s">
        <v>0</v>
      </c>
      <c r="C2" s="94"/>
      <c r="D2" s="94"/>
      <c r="E2" s="94"/>
      <c r="F2" s="94"/>
      <c r="G2" s="94"/>
      <c r="H2" s="94"/>
      <c r="I2" s="94"/>
      <c r="J2" s="94"/>
      <c r="K2" s="94"/>
      <c r="L2" s="95"/>
    </row>
    <row r="3" spans="2:15" ht="12.75" customHeight="1">
      <c r="B3" s="96"/>
      <c r="C3" s="99">
        <v>2000</v>
      </c>
      <c r="D3" s="100"/>
      <c r="E3" s="100"/>
      <c r="F3" s="100"/>
      <c r="G3" s="101"/>
      <c r="H3" s="102">
        <v>2010</v>
      </c>
      <c r="I3" s="103"/>
      <c r="J3" s="103"/>
      <c r="K3" s="103"/>
      <c r="L3" s="104"/>
      <c r="N3" s="6">
        <v>2000</v>
      </c>
      <c r="O3" s="6">
        <v>2010</v>
      </c>
    </row>
    <row r="4" spans="2:15">
      <c r="B4" s="97"/>
      <c r="C4" s="105" t="s">
        <v>83</v>
      </c>
      <c r="D4" s="102" t="s">
        <v>84</v>
      </c>
      <c r="E4" s="107"/>
      <c r="F4" s="103" t="s">
        <v>85</v>
      </c>
      <c r="G4" s="103"/>
      <c r="H4" s="105" t="s">
        <v>83</v>
      </c>
      <c r="I4" s="102" t="s">
        <v>84</v>
      </c>
      <c r="J4" s="107"/>
      <c r="K4" s="103" t="s">
        <v>85</v>
      </c>
      <c r="L4" s="104"/>
    </row>
    <row r="5" spans="2:15" ht="13.5" thickBot="1">
      <c r="B5" s="98"/>
      <c r="C5" s="106"/>
      <c r="D5" s="25" t="s">
        <v>100</v>
      </c>
      <c r="E5" s="25" t="s">
        <v>101</v>
      </c>
      <c r="F5" s="13" t="s">
        <v>102</v>
      </c>
      <c r="G5" s="26" t="s">
        <v>87</v>
      </c>
      <c r="H5" s="106"/>
      <c r="I5" s="25" t="s">
        <v>100</v>
      </c>
      <c r="J5" s="25" t="s">
        <v>101</v>
      </c>
      <c r="K5" s="13" t="s">
        <v>102</v>
      </c>
      <c r="L5" s="14" t="s">
        <v>87</v>
      </c>
    </row>
    <row r="6" spans="2:15">
      <c r="B6" s="27" t="s">
        <v>103</v>
      </c>
      <c r="C6" s="18">
        <f>SUM(D6:E6)</f>
        <v>169799170</v>
      </c>
      <c r="D6" s="19">
        <v>83576015</v>
      </c>
      <c r="E6" s="19">
        <v>86223155</v>
      </c>
      <c r="F6" s="19">
        <v>137953959</v>
      </c>
      <c r="G6" s="19">
        <v>31845211</v>
      </c>
      <c r="H6" s="20">
        <f>SUM(I6:J6)</f>
        <v>190299321</v>
      </c>
      <c r="I6" s="19">
        <v>93172765</v>
      </c>
      <c r="J6" s="19">
        <v>97126556</v>
      </c>
      <c r="K6" s="19">
        <v>160573730</v>
      </c>
      <c r="L6" s="32">
        <v>29725591</v>
      </c>
    </row>
    <row r="7" spans="2:15">
      <c r="B7" s="29" t="s">
        <v>104</v>
      </c>
      <c r="C7" s="20">
        <f>SUM(D7:E7)</f>
        <v>72412411</v>
      </c>
      <c r="D7" s="19">
        <v>35426091</v>
      </c>
      <c r="E7" s="19">
        <v>36986320</v>
      </c>
      <c r="F7" s="19">
        <v>65549194</v>
      </c>
      <c r="G7" s="19">
        <v>6863217</v>
      </c>
      <c r="H7" s="20">
        <f>SUM(I7:J7)</f>
        <v>80174447</v>
      </c>
      <c r="I7" s="19">
        <v>38983603</v>
      </c>
      <c r="J7" s="19">
        <v>41190844</v>
      </c>
      <c r="K7" s="19">
        <v>74489240</v>
      </c>
      <c r="L7" s="32">
        <v>5685207</v>
      </c>
    </row>
    <row r="8" spans="2:15">
      <c r="B8" s="30" t="s">
        <v>1</v>
      </c>
      <c r="C8" s="16">
        <v>3097232</v>
      </c>
      <c r="D8" s="21">
        <v>1534806</v>
      </c>
      <c r="E8" s="21">
        <v>1562426</v>
      </c>
      <c r="F8" s="21">
        <v>2463049</v>
      </c>
      <c r="G8" s="21">
        <v>634183</v>
      </c>
      <c r="H8" s="16">
        <v>3512672</v>
      </c>
      <c r="I8" s="21">
        <v>1729670</v>
      </c>
      <c r="J8" s="21">
        <v>1783002</v>
      </c>
      <c r="K8" s="21">
        <v>2928993</v>
      </c>
      <c r="L8" s="33">
        <v>583679</v>
      </c>
    </row>
    <row r="9" spans="2:15">
      <c r="B9" s="6" t="s">
        <v>105</v>
      </c>
    </row>
    <row r="10" spans="2:15">
      <c r="C10" s="9">
        <f>(H6-C6)</f>
        <v>20500151</v>
      </c>
      <c r="D10" s="9">
        <f t="shared" ref="D10:G12" si="0">(I6-D6)</f>
        <v>9596750</v>
      </c>
      <c r="E10" s="9">
        <f t="shared" si="0"/>
        <v>10903401</v>
      </c>
      <c r="F10" s="9">
        <f t="shared" si="0"/>
        <v>22619771</v>
      </c>
      <c r="G10" s="9">
        <f>(L6-G6)</f>
        <v>-2119620</v>
      </c>
      <c r="H10" s="22">
        <f>((H6/C6)-1)*100</f>
        <v>12.073175033776673</v>
      </c>
      <c r="I10" s="22">
        <f t="shared" ref="I10:L12" si="1">((I6/D6)-1)*100</f>
        <v>11.482660425960734</v>
      </c>
      <c r="J10" s="22">
        <f t="shared" si="1"/>
        <v>12.645560232631237</v>
      </c>
      <c r="K10" s="22">
        <f t="shared" si="1"/>
        <v>16.396608813524516</v>
      </c>
      <c r="L10" s="22">
        <f t="shared" si="1"/>
        <v>-6.6560086538600682</v>
      </c>
    </row>
    <row r="11" spans="2:15">
      <c r="C11" s="9">
        <f t="shared" ref="C11" si="2">(H7-C7)</f>
        <v>7762036</v>
      </c>
      <c r="D11" s="9">
        <f t="shared" si="0"/>
        <v>3557512</v>
      </c>
      <c r="E11" s="9">
        <f t="shared" si="0"/>
        <v>4204524</v>
      </c>
      <c r="F11" s="9">
        <f t="shared" si="0"/>
        <v>8940046</v>
      </c>
      <c r="G11" s="9">
        <f t="shared" si="0"/>
        <v>-1178010</v>
      </c>
      <c r="H11" s="22">
        <f t="shared" ref="H11:H12" si="3">((H7/C7)-1)*100</f>
        <v>10.719206684058612</v>
      </c>
      <c r="I11" s="22">
        <f t="shared" si="1"/>
        <v>10.042067582336411</v>
      </c>
      <c r="J11" s="22">
        <f t="shared" si="1"/>
        <v>11.367781385117514</v>
      </c>
      <c r="K11" s="22">
        <f t="shared" si="1"/>
        <v>13.638681812014353</v>
      </c>
      <c r="L11" s="22">
        <f t="shared" si="1"/>
        <v>-17.164108318300297</v>
      </c>
    </row>
    <row r="12" spans="2:15">
      <c r="C12" s="9">
        <f>(H8-C8)</f>
        <v>415440</v>
      </c>
      <c r="D12" s="9">
        <f t="shared" si="0"/>
        <v>194864</v>
      </c>
      <c r="E12" s="9">
        <f t="shared" si="0"/>
        <v>220576</v>
      </c>
      <c r="F12" s="9">
        <f t="shared" si="0"/>
        <v>465944</v>
      </c>
      <c r="G12" s="9">
        <f t="shared" si="0"/>
        <v>-50504</v>
      </c>
      <c r="H12" s="22">
        <f t="shared" si="3"/>
        <v>13.413267072017842</v>
      </c>
      <c r="I12" s="22">
        <f t="shared" si="1"/>
        <v>12.696327744353365</v>
      </c>
      <c r="J12" s="22">
        <f t="shared" si="1"/>
        <v>14.117532606344231</v>
      </c>
      <c r="K12" s="22">
        <f t="shared" si="1"/>
        <v>18.917366239973312</v>
      </c>
      <c r="L12" s="22">
        <f t="shared" si="1"/>
        <v>-7.9636319485069773</v>
      </c>
    </row>
    <row r="14" spans="2:15">
      <c r="B14" s="93" t="s">
        <v>0</v>
      </c>
      <c r="C14" s="94"/>
      <c r="D14" s="94"/>
      <c r="E14" s="94"/>
      <c r="F14" s="94"/>
      <c r="G14" s="94"/>
      <c r="H14" s="94"/>
      <c r="I14" s="94"/>
      <c r="J14" s="94"/>
      <c r="K14" s="94"/>
      <c r="L14" s="95"/>
    </row>
    <row r="15" spans="2:15">
      <c r="B15" s="96"/>
      <c r="C15" s="99">
        <v>2000</v>
      </c>
      <c r="D15" s="100"/>
      <c r="E15" s="100"/>
      <c r="F15" s="100"/>
      <c r="G15" s="101"/>
      <c r="H15" s="102">
        <v>2010</v>
      </c>
      <c r="I15" s="103"/>
      <c r="J15" s="103"/>
      <c r="K15" s="103"/>
      <c r="L15" s="104"/>
    </row>
    <row r="16" spans="2:15">
      <c r="B16" s="97"/>
      <c r="C16" s="105" t="s">
        <v>83</v>
      </c>
      <c r="D16" s="102" t="s">
        <v>84</v>
      </c>
      <c r="E16" s="107"/>
      <c r="F16" s="103" t="s">
        <v>85</v>
      </c>
      <c r="G16" s="103"/>
      <c r="H16" s="105" t="s">
        <v>83</v>
      </c>
      <c r="I16" s="102" t="s">
        <v>84</v>
      </c>
      <c r="J16" s="107"/>
      <c r="K16" s="103" t="s">
        <v>85</v>
      </c>
      <c r="L16" s="104"/>
    </row>
    <row r="17" spans="2:16" ht="13.5" thickBot="1">
      <c r="B17" s="98"/>
      <c r="C17" s="106"/>
      <c r="D17" s="25" t="s">
        <v>100</v>
      </c>
      <c r="E17" s="25" t="s">
        <v>101</v>
      </c>
      <c r="F17" s="13" t="s">
        <v>102</v>
      </c>
      <c r="G17" s="26" t="s">
        <v>87</v>
      </c>
      <c r="H17" s="106"/>
      <c r="I17" s="25" t="s">
        <v>100</v>
      </c>
      <c r="J17" s="25" t="s">
        <v>101</v>
      </c>
      <c r="K17" s="13" t="s">
        <v>102</v>
      </c>
      <c r="L17" s="14" t="s">
        <v>87</v>
      </c>
      <c r="O17" s="6">
        <v>2000</v>
      </c>
      <c r="P17" s="6">
        <v>2010</v>
      </c>
    </row>
    <row r="18" spans="2:16">
      <c r="B18" s="27" t="s">
        <v>103</v>
      </c>
      <c r="C18" s="18">
        <f>SUM(D18:E18)</f>
        <v>100</v>
      </c>
      <c r="D18" s="23">
        <f>(D6/$C6)*100</f>
        <v>49.220508557256196</v>
      </c>
      <c r="E18" s="23">
        <f>(E6/$C6)*100</f>
        <v>50.779491442743797</v>
      </c>
      <c r="F18" s="23">
        <f>(F6/$C6)*100</f>
        <v>81.245367100439893</v>
      </c>
      <c r="G18" s="23">
        <f>(G6/$C6)*100</f>
        <v>18.754632899560107</v>
      </c>
      <c r="H18" s="20">
        <f>SUM(I18:J18)</f>
        <v>100</v>
      </c>
      <c r="I18" s="23">
        <f>(I6/$H6)*100</f>
        <v>48.961165237158148</v>
      </c>
      <c r="J18" s="23">
        <f t="shared" ref="J18:L18" si="4">(J6/$H6)*100</f>
        <v>51.038834762841844</v>
      </c>
      <c r="K18" s="23">
        <f t="shared" si="4"/>
        <v>84.379560135162009</v>
      </c>
      <c r="L18" s="28">
        <f t="shared" si="4"/>
        <v>15.620439864837984</v>
      </c>
      <c r="N18" s="6" t="s">
        <v>100</v>
      </c>
      <c r="O18" s="10">
        <f>D20</f>
        <v>49.554117999555729</v>
      </c>
      <c r="P18" s="10">
        <f>I20</f>
        <v>49.240862796184786</v>
      </c>
    </row>
    <row r="19" spans="2:16">
      <c r="B19" s="29" t="s">
        <v>104</v>
      </c>
      <c r="C19" s="20">
        <f>SUM(D19:E19)</f>
        <v>100</v>
      </c>
      <c r="D19" s="23">
        <f t="shared" ref="D19:G20" si="5">(D7/$C7)*100</f>
        <v>48.922678461845443</v>
      </c>
      <c r="E19" s="23">
        <f t="shared" si="5"/>
        <v>51.07732153815455</v>
      </c>
      <c r="F19" s="23">
        <f t="shared" si="5"/>
        <v>90.522043244769193</v>
      </c>
      <c r="G19" s="23">
        <f t="shared" si="5"/>
        <v>9.4779567552308119</v>
      </c>
      <c r="H19" s="20">
        <f>SUM(I19:J19)</f>
        <v>100</v>
      </c>
      <c r="I19" s="23">
        <f t="shared" ref="I19:L20" si="6">(I7/$H7)*100</f>
        <v>48.623476006014734</v>
      </c>
      <c r="J19" s="23">
        <f t="shared" si="6"/>
        <v>51.376523993985266</v>
      </c>
      <c r="K19" s="23">
        <f t="shared" si="6"/>
        <v>92.908953896495234</v>
      </c>
      <c r="L19" s="28">
        <f t="shared" si="6"/>
        <v>7.091046103504774</v>
      </c>
      <c r="N19" s="6" t="s">
        <v>101</v>
      </c>
      <c r="O19" s="10">
        <f>E20</f>
        <v>50.445882000444264</v>
      </c>
      <c r="P19" s="10">
        <f>J20</f>
        <v>50.759137203815222</v>
      </c>
    </row>
    <row r="20" spans="2:16">
      <c r="B20" s="30" t="s">
        <v>1</v>
      </c>
      <c r="C20" s="16">
        <v>3097232</v>
      </c>
      <c r="D20" s="24">
        <f t="shared" si="5"/>
        <v>49.554117999555729</v>
      </c>
      <c r="E20" s="24">
        <f t="shared" si="5"/>
        <v>50.445882000444264</v>
      </c>
      <c r="F20" s="24">
        <f t="shared" si="5"/>
        <v>79.524200963957497</v>
      </c>
      <c r="G20" s="24">
        <f t="shared" si="5"/>
        <v>20.475799036042506</v>
      </c>
      <c r="H20" s="16">
        <v>3512672</v>
      </c>
      <c r="I20" s="24">
        <f t="shared" si="6"/>
        <v>49.240862796184786</v>
      </c>
      <c r="J20" s="24">
        <f t="shared" si="6"/>
        <v>50.759137203815222</v>
      </c>
      <c r="K20" s="24">
        <f t="shared" si="6"/>
        <v>83.383617940986227</v>
      </c>
      <c r="L20" s="31">
        <f>(L8/$H8)*100</f>
        <v>16.616382059013766</v>
      </c>
    </row>
    <row r="21" spans="2:16">
      <c r="B21" s="6" t="s">
        <v>105</v>
      </c>
    </row>
    <row r="22" spans="2:16">
      <c r="O22" s="6">
        <v>2000</v>
      </c>
      <c r="P22" s="6">
        <v>2010</v>
      </c>
    </row>
    <row r="23" spans="2:16">
      <c r="N23" s="6" t="s">
        <v>102</v>
      </c>
      <c r="O23" s="10">
        <f>F20</f>
        <v>79.524200963957497</v>
      </c>
      <c r="P23" s="10">
        <f>K20</f>
        <v>83.383617940986227</v>
      </c>
    </row>
    <row r="24" spans="2:16">
      <c r="B24" s="93" t="s">
        <v>0</v>
      </c>
      <c r="C24" s="94"/>
      <c r="D24" s="94"/>
      <c r="E24" s="94"/>
      <c r="F24" s="94"/>
      <c r="G24" s="94"/>
      <c r="H24" s="94"/>
      <c r="I24" s="94"/>
      <c r="J24" s="94"/>
      <c r="K24" s="94"/>
      <c r="L24" s="95"/>
      <c r="N24" s="6" t="s">
        <v>87</v>
      </c>
      <c r="O24" s="10">
        <f>G20</f>
        <v>20.475799036042506</v>
      </c>
      <c r="P24" s="10">
        <f>L20</f>
        <v>16.616382059013766</v>
      </c>
    </row>
    <row r="25" spans="2:16">
      <c r="B25" s="96"/>
      <c r="C25" s="99" t="s">
        <v>84</v>
      </c>
      <c r="D25" s="100"/>
      <c r="E25" s="100"/>
      <c r="F25" s="100"/>
      <c r="G25" s="101"/>
      <c r="H25" s="102" t="s">
        <v>106</v>
      </c>
      <c r="I25" s="103"/>
      <c r="J25" s="103"/>
      <c r="K25" s="103"/>
      <c r="L25" s="104"/>
    </row>
    <row r="26" spans="2:16">
      <c r="B26" s="97"/>
      <c r="C26" s="105" t="s">
        <v>83</v>
      </c>
      <c r="D26" s="102">
        <v>2000</v>
      </c>
      <c r="E26" s="107"/>
      <c r="F26" s="103">
        <v>2010</v>
      </c>
      <c r="G26" s="103"/>
      <c r="H26" s="105" t="s">
        <v>83</v>
      </c>
      <c r="I26" s="102">
        <v>2000</v>
      </c>
      <c r="J26" s="107"/>
      <c r="K26" s="103">
        <v>2010</v>
      </c>
      <c r="L26" s="104"/>
    </row>
    <row r="27" spans="2:16" ht="13.5" thickBot="1">
      <c r="B27" s="98"/>
      <c r="C27" s="106"/>
      <c r="D27" s="25" t="s">
        <v>100</v>
      </c>
      <c r="E27" s="25" t="s">
        <v>101</v>
      </c>
      <c r="F27" s="25" t="s">
        <v>100</v>
      </c>
      <c r="G27" s="25" t="s">
        <v>101</v>
      </c>
      <c r="H27" s="106"/>
      <c r="I27" s="13" t="s">
        <v>86</v>
      </c>
      <c r="J27" s="26" t="s">
        <v>87</v>
      </c>
      <c r="K27" s="13" t="s">
        <v>86</v>
      </c>
      <c r="L27" s="14" t="s">
        <v>87</v>
      </c>
    </row>
    <row r="28" spans="2:16">
      <c r="B28" s="27" t="s">
        <v>103</v>
      </c>
      <c r="C28" s="18">
        <v>100</v>
      </c>
      <c r="D28" s="23">
        <v>49.220508557256196</v>
      </c>
      <c r="E28" s="23">
        <v>50.779491442743797</v>
      </c>
      <c r="F28" s="23">
        <v>48.961165237158148</v>
      </c>
      <c r="G28" s="23">
        <v>51.038834762841844</v>
      </c>
      <c r="H28" s="20">
        <v>100</v>
      </c>
      <c r="I28" s="23">
        <v>81.245367100439893</v>
      </c>
      <c r="J28" s="23">
        <v>18.754632899560107</v>
      </c>
      <c r="K28" s="23">
        <v>84.379560135162009</v>
      </c>
      <c r="L28" s="28">
        <v>15.620439864837984</v>
      </c>
    </row>
    <row r="29" spans="2:16">
      <c r="B29" s="29" t="s">
        <v>104</v>
      </c>
      <c r="C29" s="20">
        <v>100</v>
      </c>
      <c r="D29" s="23">
        <v>48.922678461845443</v>
      </c>
      <c r="E29" s="23">
        <v>51.07732153815455</v>
      </c>
      <c r="F29" s="23">
        <v>48.623476006014734</v>
      </c>
      <c r="G29" s="23">
        <v>51.376523993985266</v>
      </c>
      <c r="H29" s="20">
        <v>100</v>
      </c>
      <c r="I29" s="23">
        <v>90.522043244769193</v>
      </c>
      <c r="J29" s="23">
        <v>9.4779567552308119</v>
      </c>
      <c r="K29" s="23">
        <v>92.908953896495234</v>
      </c>
      <c r="L29" s="28">
        <v>7.091046103504774</v>
      </c>
    </row>
    <row r="30" spans="2:16">
      <c r="B30" s="30" t="s">
        <v>1</v>
      </c>
      <c r="C30" s="16">
        <v>100</v>
      </c>
      <c r="D30" s="24">
        <v>49.554117999555729</v>
      </c>
      <c r="E30" s="24">
        <v>50.445882000444264</v>
      </c>
      <c r="F30" s="24">
        <v>49.240862796184786</v>
      </c>
      <c r="G30" s="24">
        <v>50.759137203815222</v>
      </c>
      <c r="H30" s="16">
        <v>100</v>
      </c>
      <c r="I30" s="24">
        <v>79.524200963957497</v>
      </c>
      <c r="J30" s="24">
        <v>20.475799036042506</v>
      </c>
      <c r="K30" s="24">
        <v>83.383617940986227</v>
      </c>
      <c r="L30" s="31">
        <v>16.616382059013766</v>
      </c>
    </row>
    <row r="31" spans="2:16">
      <c r="B31" s="6" t="s">
        <v>105</v>
      </c>
    </row>
  </sheetData>
  <mergeCells count="30">
    <mergeCell ref="B2:L2"/>
    <mergeCell ref="B3:B5"/>
    <mergeCell ref="C3:G3"/>
    <mergeCell ref="H3:L3"/>
    <mergeCell ref="C4:C5"/>
    <mergeCell ref="D4:E4"/>
    <mergeCell ref="F4:G4"/>
    <mergeCell ref="H4:H5"/>
    <mergeCell ref="I4:J4"/>
    <mergeCell ref="K4:L4"/>
    <mergeCell ref="B14:L14"/>
    <mergeCell ref="B15:B17"/>
    <mergeCell ref="C15:G15"/>
    <mergeCell ref="H15:L15"/>
    <mergeCell ref="C16:C17"/>
    <mergeCell ref="D16:E16"/>
    <mergeCell ref="F16:G16"/>
    <mergeCell ref="H16:H17"/>
    <mergeCell ref="I16:J16"/>
    <mergeCell ref="K16:L16"/>
    <mergeCell ref="B24:L24"/>
    <mergeCell ref="B25:B27"/>
    <mergeCell ref="C25:G25"/>
    <mergeCell ref="H25:L25"/>
    <mergeCell ref="C26:C27"/>
    <mergeCell ref="D26:E26"/>
    <mergeCell ref="F26:G26"/>
    <mergeCell ref="H26:H27"/>
    <mergeCell ref="I26:J26"/>
    <mergeCell ref="K26:L26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2:L97"/>
  <sheetViews>
    <sheetView view="pageBreakPreview" zoomScale="90" zoomScaleNormal="90" zoomScaleSheetLayoutView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O13" sqref="O13"/>
    </sheetView>
  </sheetViews>
  <sheetFormatPr defaultRowHeight="12.75"/>
  <cols>
    <col min="1" max="1" width="9.140625" style="2"/>
    <col min="2" max="3" width="23.7109375" style="6" customWidth="1"/>
    <col min="4" max="11" width="13" style="6" customWidth="1"/>
    <col min="12" max="12" width="9.140625" style="2"/>
    <col min="13" max="16384" width="9.140625" style="6"/>
  </cols>
  <sheetData>
    <row r="2" spans="1:12" ht="18">
      <c r="B2" s="113" t="s">
        <v>135</v>
      </c>
      <c r="C2" s="113"/>
      <c r="D2" s="113"/>
      <c r="E2" s="113"/>
      <c r="F2" s="113"/>
      <c r="G2" s="113"/>
      <c r="H2" s="113"/>
      <c r="I2" s="113"/>
      <c r="J2" s="113"/>
      <c r="K2" s="113"/>
    </row>
    <row r="3" spans="1:12">
      <c r="B3" s="4"/>
      <c r="C3" s="4"/>
      <c r="D3" s="4"/>
      <c r="E3" s="4"/>
      <c r="F3" s="4"/>
      <c r="G3" s="4"/>
      <c r="H3" s="4"/>
      <c r="I3" s="4"/>
      <c r="J3" s="4"/>
      <c r="K3" s="4"/>
    </row>
    <row r="4" spans="1:12" ht="25.5" customHeight="1">
      <c r="B4" s="108" t="s">
        <v>91</v>
      </c>
      <c r="C4" s="108" t="s">
        <v>83</v>
      </c>
      <c r="D4" s="109" t="s">
        <v>92</v>
      </c>
      <c r="E4" s="73"/>
      <c r="F4" s="73"/>
      <c r="G4" s="73"/>
      <c r="H4" s="110"/>
      <c r="I4" s="109" t="s">
        <v>93</v>
      </c>
      <c r="J4" s="73"/>
      <c r="K4" s="74"/>
    </row>
    <row r="5" spans="1:12" ht="90" thickBot="1">
      <c r="B5" s="77"/>
      <c r="C5" s="77"/>
      <c r="D5" s="56" t="s">
        <v>83</v>
      </c>
      <c r="E5" s="56" t="s">
        <v>94</v>
      </c>
      <c r="F5" s="56" t="s">
        <v>95</v>
      </c>
      <c r="G5" s="56" t="s">
        <v>96</v>
      </c>
      <c r="H5" s="56" t="s">
        <v>97</v>
      </c>
      <c r="I5" s="53" t="s">
        <v>83</v>
      </c>
      <c r="J5" s="53" t="s">
        <v>98</v>
      </c>
      <c r="K5" s="57" t="s">
        <v>99</v>
      </c>
    </row>
    <row r="6" spans="1:12" s="15" customFormat="1">
      <c r="A6" s="17"/>
      <c r="B6" s="50" t="s">
        <v>119</v>
      </c>
      <c r="C6" s="18">
        <v>2575969</v>
      </c>
      <c r="D6" s="18">
        <v>2571395</v>
      </c>
      <c r="E6" s="18">
        <v>2061212</v>
      </c>
      <c r="F6" s="18">
        <v>42592</v>
      </c>
      <c r="G6" s="18">
        <v>185346</v>
      </c>
      <c r="H6" s="18">
        <v>282245</v>
      </c>
      <c r="I6" s="18">
        <v>4574</v>
      </c>
      <c r="J6" s="18">
        <v>1543</v>
      </c>
      <c r="K6" s="18">
        <v>3031</v>
      </c>
      <c r="L6" s="17"/>
    </row>
    <row r="7" spans="1:12">
      <c r="B7" s="51" t="s">
        <v>107</v>
      </c>
      <c r="C7" s="34">
        <v>65322</v>
      </c>
      <c r="D7" s="34">
        <v>65244</v>
      </c>
      <c r="E7" s="34">
        <v>53333</v>
      </c>
      <c r="F7" s="34">
        <v>352</v>
      </c>
      <c r="G7" s="34">
        <v>2914</v>
      </c>
      <c r="H7" s="34">
        <v>8645</v>
      </c>
      <c r="I7" s="34">
        <v>78</v>
      </c>
      <c r="J7" s="34">
        <v>24</v>
      </c>
      <c r="K7" s="34">
        <v>54</v>
      </c>
    </row>
    <row r="8" spans="1:12">
      <c r="B8" s="2" t="s">
        <v>5</v>
      </c>
      <c r="C8" s="3">
        <v>12634</v>
      </c>
      <c r="D8" s="3">
        <v>12614</v>
      </c>
      <c r="E8" s="3">
        <v>9914</v>
      </c>
      <c r="F8" s="3">
        <v>52</v>
      </c>
      <c r="G8" s="3">
        <v>1078</v>
      </c>
      <c r="H8" s="3">
        <v>1570</v>
      </c>
      <c r="I8" s="3">
        <v>20</v>
      </c>
      <c r="J8" s="3">
        <v>6</v>
      </c>
      <c r="K8" s="3">
        <v>14</v>
      </c>
    </row>
    <row r="9" spans="1:12">
      <c r="B9" s="2" t="s">
        <v>23</v>
      </c>
      <c r="C9" s="3">
        <v>1854</v>
      </c>
      <c r="D9" s="3">
        <v>1847</v>
      </c>
      <c r="E9" s="3">
        <v>1398</v>
      </c>
      <c r="F9" s="3">
        <v>2</v>
      </c>
      <c r="G9" s="3">
        <v>98</v>
      </c>
      <c r="H9" s="3">
        <v>349</v>
      </c>
      <c r="I9" s="3">
        <v>7</v>
      </c>
      <c r="J9" s="3">
        <v>2</v>
      </c>
      <c r="K9" s="3">
        <v>5</v>
      </c>
    </row>
    <row r="10" spans="1:12">
      <c r="B10" s="2" t="s">
        <v>25</v>
      </c>
      <c r="C10" s="3">
        <v>2503</v>
      </c>
      <c r="D10" s="3">
        <v>2499</v>
      </c>
      <c r="E10" s="3">
        <v>2057</v>
      </c>
      <c r="F10" s="3">
        <v>9</v>
      </c>
      <c r="G10" s="3">
        <v>124</v>
      </c>
      <c r="H10" s="3">
        <v>309</v>
      </c>
      <c r="I10" s="3">
        <v>4</v>
      </c>
      <c r="J10" s="3">
        <v>0</v>
      </c>
      <c r="K10" s="3">
        <v>4</v>
      </c>
    </row>
    <row r="11" spans="1:12">
      <c r="B11" s="2" t="s">
        <v>29</v>
      </c>
      <c r="C11" s="3">
        <v>10564</v>
      </c>
      <c r="D11" s="3">
        <v>10553</v>
      </c>
      <c r="E11" s="3">
        <v>8890</v>
      </c>
      <c r="F11" s="3">
        <v>8</v>
      </c>
      <c r="G11" s="3">
        <v>421</v>
      </c>
      <c r="H11" s="3">
        <v>1234</v>
      </c>
      <c r="I11" s="3">
        <v>11</v>
      </c>
      <c r="J11" s="3">
        <v>8</v>
      </c>
      <c r="K11" s="3">
        <v>3</v>
      </c>
    </row>
    <row r="12" spans="1:12">
      <c r="B12" s="2" t="s">
        <v>31</v>
      </c>
      <c r="C12" s="3">
        <v>8042</v>
      </c>
      <c r="D12" s="3">
        <v>8033</v>
      </c>
      <c r="E12" s="3">
        <v>6951</v>
      </c>
      <c r="F12" s="3">
        <v>170</v>
      </c>
      <c r="G12" s="3">
        <v>196</v>
      </c>
      <c r="H12" s="3">
        <v>716</v>
      </c>
      <c r="I12" s="3">
        <v>9</v>
      </c>
      <c r="J12" s="3">
        <v>1</v>
      </c>
      <c r="K12" s="3">
        <v>8</v>
      </c>
    </row>
    <row r="13" spans="1:12">
      <c r="B13" s="2" t="s">
        <v>33</v>
      </c>
      <c r="C13" s="3">
        <v>3356</v>
      </c>
      <c r="D13" s="3">
        <v>3351</v>
      </c>
      <c r="E13" s="3">
        <v>2674</v>
      </c>
      <c r="F13" s="3">
        <v>27</v>
      </c>
      <c r="G13" s="3">
        <v>123</v>
      </c>
      <c r="H13" s="3">
        <v>527</v>
      </c>
      <c r="I13" s="3">
        <v>5</v>
      </c>
      <c r="J13" s="3">
        <v>1</v>
      </c>
      <c r="K13" s="3">
        <v>4</v>
      </c>
    </row>
    <row r="14" spans="1:12">
      <c r="B14" s="2" t="s">
        <v>35</v>
      </c>
      <c r="C14" s="3">
        <v>4284</v>
      </c>
      <c r="D14" s="3">
        <v>4281</v>
      </c>
      <c r="E14" s="3">
        <v>3665</v>
      </c>
      <c r="F14" s="3">
        <v>4</v>
      </c>
      <c r="G14" s="3">
        <v>91</v>
      </c>
      <c r="H14" s="3">
        <v>521</v>
      </c>
      <c r="I14" s="3">
        <v>3</v>
      </c>
      <c r="J14" s="3">
        <v>1</v>
      </c>
      <c r="K14" s="3">
        <v>2</v>
      </c>
    </row>
    <row r="15" spans="1:12">
      <c r="B15" s="2" t="s">
        <v>39</v>
      </c>
      <c r="C15" s="3">
        <v>10237</v>
      </c>
      <c r="D15" s="3">
        <v>10229</v>
      </c>
      <c r="E15" s="3">
        <v>8664</v>
      </c>
      <c r="F15" s="3">
        <v>50</v>
      </c>
      <c r="G15" s="3">
        <v>244</v>
      </c>
      <c r="H15" s="3">
        <v>1271</v>
      </c>
      <c r="I15" s="3">
        <v>8</v>
      </c>
      <c r="J15" s="3">
        <v>2</v>
      </c>
      <c r="K15" s="3">
        <v>6</v>
      </c>
    </row>
    <row r="16" spans="1:12">
      <c r="B16" s="2" t="s">
        <v>52</v>
      </c>
      <c r="C16" s="3">
        <v>7207</v>
      </c>
      <c r="D16" s="3">
        <v>7201</v>
      </c>
      <c r="E16" s="3">
        <v>5605</v>
      </c>
      <c r="F16" s="3">
        <v>15</v>
      </c>
      <c r="G16" s="3">
        <v>224</v>
      </c>
      <c r="H16" s="3">
        <v>1357</v>
      </c>
      <c r="I16" s="3">
        <v>6</v>
      </c>
      <c r="J16" s="3">
        <v>0</v>
      </c>
      <c r="K16" s="3">
        <v>6</v>
      </c>
    </row>
    <row r="17" spans="1:12">
      <c r="B17" s="4" t="s">
        <v>68</v>
      </c>
      <c r="C17" s="5">
        <v>4641</v>
      </c>
      <c r="D17" s="5">
        <v>4636</v>
      </c>
      <c r="E17" s="5">
        <v>3515</v>
      </c>
      <c r="F17" s="5">
        <v>15</v>
      </c>
      <c r="G17" s="5">
        <v>315</v>
      </c>
      <c r="H17" s="5">
        <v>791</v>
      </c>
      <c r="I17" s="5">
        <v>5</v>
      </c>
      <c r="J17" s="5">
        <v>3</v>
      </c>
      <c r="K17" s="5">
        <v>2</v>
      </c>
    </row>
    <row r="18" spans="1:12" s="35" customFormat="1">
      <c r="A18" s="44"/>
      <c r="B18" s="52" t="s">
        <v>108</v>
      </c>
      <c r="C18" s="34">
        <v>39556</v>
      </c>
      <c r="D18" s="34">
        <v>39490</v>
      </c>
      <c r="E18" s="34">
        <v>32262</v>
      </c>
      <c r="F18" s="34">
        <v>166</v>
      </c>
      <c r="G18" s="34">
        <v>2762</v>
      </c>
      <c r="H18" s="34">
        <v>4300</v>
      </c>
      <c r="I18" s="34">
        <v>66</v>
      </c>
      <c r="J18" s="34">
        <v>15</v>
      </c>
      <c r="K18" s="34">
        <v>51</v>
      </c>
      <c r="L18" s="44"/>
    </row>
    <row r="19" spans="1:12">
      <c r="B19" s="2" t="s">
        <v>36</v>
      </c>
      <c r="C19" s="3">
        <v>5594</v>
      </c>
      <c r="D19" s="3">
        <v>5588</v>
      </c>
      <c r="E19" s="3">
        <v>4661</v>
      </c>
      <c r="F19" s="3">
        <v>0</v>
      </c>
      <c r="G19" s="3">
        <v>218</v>
      </c>
      <c r="H19" s="3">
        <v>709</v>
      </c>
      <c r="I19" s="3">
        <v>6</v>
      </c>
      <c r="J19" s="3">
        <v>3</v>
      </c>
      <c r="K19" s="3">
        <v>3</v>
      </c>
    </row>
    <row r="20" spans="1:12">
      <c r="B20" s="2" t="s">
        <v>38</v>
      </c>
      <c r="C20" s="3">
        <v>3824</v>
      </c>
      <c r="D20" s="3">
        <v>3820</v>
      </c>
      <c r="E20" s="3">
        <v>3373</v>
      </c>
      <c r="F20" s="3">
        <v>0</v>
      </c>
      <c r="G20" s="3">
        <v>188</v>
      </c>
      <c r="H20" s="3">
        <v>259</v>
      </c>
      <c r="I20" s="3">
        <v>4</v>
      </c>
      <c r="J20" s="3">
        <v>1</v>
      </c>
      <c r="K20" s="3">
        <v>3</v>
      </c>
    </row>
    <row r="21" spans="1:12">
      <c r="B21" s="2" t="s">
        <v>63</v>
      </c>
      <c r="C21" s="3">
        <v>5341</v>
      </c>
      <c r="D21" s="3">
        <v>5328</v>
      </c>
      <c r="E21" s="3">
        <v>3796</v>
      </c>
      <c r="F21" s="3">
        <v>27</v>
      </c>
      <c r="G21" s="3">
        <v>880</v>
      </c>
      <c r="H21" s="3">
        <v>625</v>
      </c>
      <c r="I21" s="3">
        <v>13</v>
      </c>
      <c r="J21" s="3">
        <v>4</v>
      </c>
      <c r="K21" s="3">
        <v>9</v>
      </c>
    </row>
    <row r="22" spans="1:12">
      <c r="B22" s="2" t="s">
        <v>64</v>
      </c>
      <c r="C22" s="3">
        <v>11835</v>
      </c>
      <c r="D22" s="3">
        <v>11830</v>
      </c>
      <c r="E22" s="3">
        <v>10016</v>
      </c>
      <c r="F22" s="3">
        <v>118</v>
      </c>
      <c r="G22" s="3">
        <v>529</v>
      </c>
      <c r="H22" s="3">
        <v>1167</v>
      </c>
      <c r="I22" s="3">
        <v>5</v>
      </c>
      <c r="J22" s="3">
        <v>1</v>
      </c>
      <c r="K22" s="3">
        <v>4</v>
      </c>
    </row>
    <row r="23" spans="1:12">
      <c r="B23" s="2" t="s">
        <v>65</v>
      </c>
      <c r="C23" s="3">
        <v>8909</v>
      </c>
      <c r="D23" s="3">
        <v>8874</v>
      </c>
      <c r="E23" s="3">
        <v>6904</v>
      </c>
      <c r="F23" s="3">
        <v>13</v>
      </c>
      <c r="G23" s="3">
        <v>846</v>
      </c>
      <c r="H23" s="3">
        <v>1111</v>
      </c>
      <c r="I23" s="3">
        <v>35</v>
      </c>
      <c r="J23" s="3">
        <v>5</v>
      </c>
      <c r="K23" s="3">
        <v>30</v>
      </c>
    </row>
    <row r="24" spans="1:12">
      <c r="B24" s="4" t="s">
        <v>70</v>
      </c>
      <c r="C24" s="5">
        <v>4053</v>
      </c>
      <c r="D24" s="5">
        <v>4050</v>
      </c>
      <c r="E24" s="5">
        <v>3512</v>
      </c>
      <c r="F24" s="5">
        <v>8</v>
      </c>
      <c r="G24" s="5">
        <v>101</v>
      </c>
      <c r="H24" s="5">
        <v>429</v>
      </c>
      <c r="I24" s="5">
        <v>3</v>
      </c>
      <c r="J24" s="5">
        <v>1</v>
      </c>
      <c r="K24" s="5">
        <v>2</v>
      </c>
    </row>
    <row r="25" spans="1:12" s="35" customFormat="1">
      <c r="A25" s="44"/>
      <c r="B25" s="52" t="s">
        <v>109</v>
      </c>
      <c r="C25" s="34">
        <v>20450</v>
      </c>
      <c r="D25" s="34">
        <v>20420</v>
      </c>
      <c r="E25" s="34">
        <v>17281</v>
      </c>
      <c r="F25" s="34">
        <v>64</v>
      </c>
      <c r="G25" s="34">
        <v>624</v>
      </c>
      <c r="H25" s="34">
        <v>2451</v>
      </c>
      <c r="I25" s="34">
        <v>30</v>
      </c>
      <c r="J25" s="34">
        <v>11</v>
      </c>
      <c r="K25" s="34">
        <v>19</v>
      </c>
      <c r="L25" s="44"/>
    </row>
    <row r="26" spans="1:12">
      <c r="B26" s="2" t="s">
        <v>50</v>
      </c>
      <c r="C26" s="3">
        <v>6593</v>
      </c>
      <c r="D26" s="3">
        <v>6580</v>
      </c>
      <c r="E26" s="3">
        <v>5728</v>
      </c>
      <c r="F26" s="3">
        <v>32</v>
      </c>
      <c r="G26" s="3">
        <v>173</v>
      </c>
      <c r="H26" s="3">
        <v>647</v>
      </c>
      <c r="I26" s="3">
        <v>13</v>
      </c>
      <c r="J26" s="3">
        <v>5</v>
      </c>
      <c r="K26" s="3">
        <v>8</v>
      </c>
    </row>
    <row r="27" spans="1:12">
      <c r="B27" s="2" t="s">
        <v>51</v>
      </c>
      <c r="C27" s="3">
        <v>2365</v>
      </c>
      <c r="D27" s="3">
        <v>2363</v>
      </c>
      <c r="E27" s="3">
        <v>1851</v>
      </c>
      <c r="F27" s="3">
        <v>18</v>
      </c>
      <c r="G27" s="3">
        <v>166</v>
      </c>
      <c r="H27" s="3">
        <v>328</v>
      </c>
      <c r="I27" s="3">
        <v>2</v>
      </c>
      <c r="J27" s="3">
        <v>1</v>
      </c>
      <c r="K27" s="3">
        <v>1</v>
      </c>
    </row>
    <row r="28" spans="1:12">
      <c r="B28" s="2" t="s">
        <v>57</v>
      </c>
      <c r="C28" s="3">
        <v>8735</v>
      </c>
      <c r="D28" s="3">
        <v>8724</v>
      </c>
      <c r="E28" s="3">
        <v>7444</v>
      </c>
      <c r="F28" s="3">
        <v>14</v>
      </c>
      <c r="G28" s="3">
        <v>206</v>
      </c>
      <c r="H28" s="3">
        <v>1060</v>
      </c>
      <c r="I28" s="3">
        <v>11</v>
      </c>
      <c r="J28" s="3">
        <v>3</v>
      </c>
      <c r="K28" s="3">
        <v>8</v>
      </c>
    </row>
    <row r="29" spans="1:12">
      <c r="B29" s="4" t="s">
        <v>59</v>
      </c>
      <c r="C29" s="5">
        <v>2757</v>
      </c>
      <c r="D29" s="5">
        <v>2753</v>
      </c>
      <c r="E29" s="5">
        <v>2258</v>
      </c>
      <c r="F29" s="5">
        <v>0</v>
      </c>
      <c r="G29" s="5">
        <v>79</v>
      </c>
      <c r="H29" s="5">
        <v>416</v>
      </c>
      <c r="I29" s="5">
        <v>4</v>
      </c>
      <c r="J29" s="5">
        <v>2</v>
      </c>
      <c r="K29" s="5">
        <v>2</v>
      </c>
    </row>
    <row r="30" spans="1:12" s="35" customFormat="1">
      <c r="A30" s="44"/>
      <c r="B30" s="52" t="s">
        <v>110</v>
      </c>
      <c r="C30" s="34">
        <v>71847</v>
      </c>
      <c r="D30" s="34">
        <v>71592</v>
      </c>
      <c r="E30" s="34">
        <v>55263</v>
      </c>
      <c r="F30" s="34">
        <v>705</v>
      </c>
      <c r="G30" s="34">
        <v>6133</v>
      </c>
      <c r="H30" s="34">
        <v>9491</v>
      </c>
      <c r="I30" s="34">
        <v>255</v>
      </c>
      <c r="J30" s="34">
        <v>45</v>
      </c>
      <c r="K30" s="34">
        <v>210</v>
      </c>
      <c r="L30" s="44"/>
    </row>
    <row r="31" spans="1:12">
      <c r="B31" s="2" t="s">
        <v>21</v>
      </c>
      <c r="C31" s="3">
        <v>11982</v>
      </c>
      <c r="D31" s="3">
        <v>11912</v>
      </c>
      <c r="E31" s="3">
        <v>8412</v>
      </c>
      <c r="F31" s="3">
        <v>96</v>
      </c>
      <c r="G31" s="3">
        <v>1830</v>
      </c>
      <c r="H31" s="3">
        <v>1574</v>
      </c>
      <c r="I31" s="3">
        <v>70</v>
      </c>
      <c r="J31" s="3">
        <v>8</v>
      </c>
      <c r="K31" s="3">
        <v>62</v>
      </c>
    </row>
    <row r="32" spans="1:12">
      <c r="B32" s="2" t="s">
        <v>40</v>
      </c>
      <c r="C32" s="3">
        <v>8508</v>
      </c>
      <c r="D32" s="3">
        <v>8500</v>
      </c>
      <c r="E32" s="3">
        <v>7243</v>
      </c>
      <c r="F32" s="3">
        <v>84</v>
      </c>
      <c r="G32" s="3">
        <v>184</v>
      </c>
      <c r="H32" s="3">
        <v>989</v>
      </c>
      <c r="I32" s="3">
        <v>8</v>
      </c>
      <c r="J32" s="3">
        <v>2</v>
      </c>
      <c r="K32" s="3">
        <v>6</v>
      </c>
    </row>
    <row r="33" spans="1:12">
      <c r="B33" s="2" t="s">
        <v>56</v>
      </c>
      <c r="C33" s="3">
        <v>8428</v>
      </c>
      <c r="D33" s="3">
        <v>8375</v>
      </c>
      <c r="E33" s="3">
        <v>7164</v>
      </c>
      <c r="F33" s="3">
        <v>22</v>
      </c>
      <c r="G33" s="3">
        <v>257</v>
      </c>
      <c r="H33" s="3">
        <v>932</v>
      </c>
      <c r="I33" s="3">
        <v>53</v>
      </c>
      <c r="J33" s="3">
        <v>7</v>
      </c>
      <c r="K33" s="3">
        <v>46</v>
      </c>
    </row>
    <row r="34" spans="1:12">
      <c r="B34" s="4" t="s">
        <v>69</v>
      </c>
      <c r="C34" s="5">
        <v>42929</v>
      </c>
      <c r="D34" s="5">
        <v>42805</v>
      </c>
      <c r="E34" s="5">
        <v>32444</v>
      </c>
      <c r="F34" s="5">
        <v>503</v>
      </c>
      <c r="G34" s="5">
        <v>3862</v>
      </c>
      <c r="H34" s="5">
        <v>5996</v>
      </c>
      <c r="I34" s="5">
        <v>124</v>
      </c>
      <c r="J34" s="5">
        <v>28</v>
      </c>
      <c r="K34" s="5">
        <v>96</v>
      </c>
    </row>
    <row r="35" spans="1:12" s="35" customFormat="1">
      <c r="A35" s="44"/>
      <c r="B35" s="52" t="s">
        <v>111</v>
      </c>
      <c r="C35" s="34">
        <v>644633</v>
      </c>
      <c r="D35" s="34">
        <v>643534</v>
      </c>
      <c r="E35" s="34">
        <v>518357</v>
      </c>
      <c r="F35" s="34">
        <v>15740</v>
      </c>
      <c r="G35" s="34">
        <v>42371</v>
      </c>
      <c r="H35" s="34">
        <v>67066</v>
      </c>
      <c r="I35" s="34">
        <v>1099</v>
      </c>
      <c r="J35" s="34">
        <v>455</v>
      </c>
      <c r="K35" s="34">
        <v>644</v>
      </c>
      <c r="L35" s="44"/>
    </row>
    <row r="36" spans="1:12">
      <c r="B36" s="2" t="s">
        <v>18</v>
      </c>
      <c r="C36" s="3">
        <v>120451</v>
      </c>
      <c r="D36" s="3">
        <v>120392</v>
      </c>
      <c r="E36" s="3">
        <v>105544</v>
      </c>
      <c r="F36" s="3">
        <v>2321</v>
      </c>
      <c r="G36" s="3">
        <v>1636</v>
      </c>
      <c r="H36" s="3">
        <v>10891</v>
      </c>
      <c r="I36" s="3">
        <v>59</v>
      </c>
      <c r="J36" s="3">
        <v>28</v>
      </c>
      <c r="K36" s="3">
        <v>31</v>
      </c>
    </row>
    <row r="37" spans="1:12">
      <c r="B37" s="2" t="s">
        <v>27</v>
      </c>
      <c r="C37" s="3">
        <v>8213</v>
      </c>
      <c r="D37" s="3">
        <v>8180</v>
      </c>
      <c r="E37" s="3">
        <v>5322</v>
      </c>
      <c r="F37" s="3">
        <v>40</v>
      </c>
      <c r="G37" s="3">
        <v>1831</v>
      </c>
      <c r="H37" s="3">
        <v>987</v>
      </c>
      <c r="I37" s="3">
        <v>33</v>
      </c>
      <c r="J37" s="3">
        <v>9</v>
      </c>
      <c r="K37" s="3">
        <v>24</v>
      </c>
    </row>
    <row r="38" spans="1:12">
      <c r="B38" s="2" t="s">
        <v>30</v>
      </c>
      <c r="C38" s="3">
        <v>65172</v>
      </c>
      <c r="D38" s="3">
        <v>65004</v>
      </c>
      <c r="E38" s="3">
        <v>32626</v>
      </c>
      <c r="F38" s="3">
        <v>820</v>
      </c>
      <c r="G38" s="3">
        <v>23379</v>
      </c>
      <c r="H38" s="3">
        <v>8179</v>
      </c>
      <c r="I38" s="3">
        <v>168</v>
      </c>
      <c r="J38" s="3">
        <v>33</v>
      </c>
      <c r="K38" s="3">
        <v>135</v>
      </c>
    </row>
    <row r="39" spans="1:12">
      <c r="B39" s="2" t="s">
        <v>71</v>
      </c>
      <c r="C39" s="3">
        <v>147187</v>
      </c>
      <c r="D39" s="3">
        <v>146927</v>
      </c>
      <c r="E39" s="3">
        <v>122441</v>
      </c>
      <c r="F39" s="3">
        <v>2771</v>
      </c>
      <c r="G39" s="3">
        <v>6215</v>
      </c>
      <c r="H39" s="3">
        <v>15500</v>
      </c>
      <c r="I39" s="3">
        <v>260</v>
      </c>
      <c r="J39" s="3">
        <v>61</v>
      </c>
      <c r="K39" s="3">
        <v>199</v>
      </c>
    </row>
    <row r="40" spans="1:12">
      <c r="B40" s="2" t="s">
        <v>75</v>
      </c>
      <c r="C40" s="3">
        <v>22152</v>
      </c>
      <c r="D40" s="3">
        <v>22136</v>
      </c>
      <c r="E40" s="3">
        <v>18471</v>
      </c>
      <c r="F40" s="3">
        <v>491</v>
      </c>
      <c r="G40" s="3">
        <v>511</v>
      </c>
      <c r="H40" s="3">
        <v>2663</v>
      </c>
      <c r="I40" s="3">
        <v>16</v>
      </c>
      <c r="J40" s="3">
        <v>12</v>
      </c>
      <c r="K40" s="3">
        <v>4</v>
      </c>
    </row>
    <row r="41" spans="1:12">
      <c r="B41" s="2" t="s">
        <v>78</v>
      </c>
      <c r="C41" s="3">
        <v>156903</v>
      </c>
      <c r="D41" s="3">
        <v>156780</v>
      </c>
      <c r="E41" s="3">
        <v>130879</v>
      </c>
      <c r="F41" s="3">
        <v>3742</v>
      </c>
      <c r="G41" s="3">
        <v>5036</v>
      </c>
      <c r="H41" s="3">
        <v>17123</v>
      </c>
      <c r="I41" s="3">
        <v>123</v>
      </c>
      <c r="J41" s="3">
        <v>74</v>
      </c>
      <c r="K41" s="3">
        <v>49</v>
      </c>
    </row>
    <row r="42" spans="1:12">
      <c r="B42" s="4" t="s">
        <v>79</v>
      </c>
      <c r="C42" s="5">
        <v>124555</v>
      </c>
      <c r="D42" s="5">
        <v>124115</v>
      </c>
      <c r="E42" s="5">
        <v>103074</v>
      </c>
      <c r="F42" s="5">
        <v>5555</v>
      </c>
      <c r="G42" s="5">
        <v>3763</v>
      </c>
      <c r="H42" s="5">
        <v>11723</v>
      </c>
      <c r="I42" s="5">
        <v>440</v>
      </c>
      <c r="J42" s="5">
        <v>238</v>
      </c>
      <c r="K42" s="5">
        <v>202</v>
      </c>
    </row>
    <row r="43" spans="1:12" s="35" customFormat="1">
      <c r="A43" s="44"/>
      <c r="B43" s="52" t="s">
        <v>112</v>
      </c>
      <c r="C43" s="34">
        <v>58710</v>
      </c>
      <c r="D43" s="34">
        <v>58537</v>
      </c>
      <c r="E43" s="34">
        <v>35859</v>
      </c>
      <c r="F43" s="34">
        <v>177</v>
      </c>
      <c r="G43" s="34">
        <v>14981</v>
      </c>
      <c r="H43" s="34">
        <v>7520</v>
      </c>
      <c r="I43" s="34">
        <v>173</v>
      </c>
      <c r="J43" s="34">
        <v>42</v>
      </c>
      <c r="K43" s="34">
        <v>131</v>
      </c>
      <c r="L43" s="44"/>
    </row>
    <row r="44" spans="1:12">
      <c r="B44" s="2" t="s">
        <v>6</v>
      </c>
      <c r="C44" s="3">
        <v>6157</v>
      </c>
      <c r="D44" s="3">
        <v>6139</v>
      </c>
      <c r="E44" s="3">
        <v>4444</v>
      </c>
      <c r="F44" s="3">
        <v>138</v>
      </c>
      <c r="G44" s="3">
        <v>812</v>
      </c>
      <c r="H44" s="3">
        <v>745</v>
      </c>
      <c r="I44" s="3">
        <v>18</v>
      </c>
      <c r="J44" s="3">
        <v>2</v>
      </c>
      <c r="K44" s="3">
        <v>16</v>
      </c>
    </row>
    <row r="45" spans="1:12">
      <c r="B45" s="2" t="s">
        <v>8</v>
      </c>
      <c r="C45" s="3">
        <v>12020</v>
      </c>
      <c r="D45" s="3">
        <v>11947</v>
      </c>
      <c r="E45" s="3">
        <v>7341</v>
      </c>
      <c r="F45" s="3">
        <v>6</v>
      </c>
      <c r="G45" s="3">
        <v>2865</v>
      </c>
      <c r="H45" s="3">
        <v>1735</v>
      </c>
      <c r="I45" s="3">
        <v>73</v>
      </c>
      <c r="J45" s="3">
        <v>19</v>
      </c>
      <c r="K45" s="3">
        <v>54</v>
      </c>
    </row>
    <row r="46" spans="1:12">
      <c r="B46" s="2" t="s">
        <v>34</v>
      </c>
      <c r="C46" s="3">
        <v>4717</v>
      </c>
      <c r="D46" s="3">
        <v>4709</v>
      </c>
      <c r="E46" s="3">
        <v>4050</v>
      </c>
      <c r="F46" s="3">
        <v>7</v>
      </c>
      <c r="G46" s="3">
        <v>133</v>
      </c>
      <c r="H46" s="3">
        <v>519</v>
      </c>
      <c r="I46" s="3">
        <v>8</v>
      </c>
      <c r="J46" s="3">
        <v>1</v>
      </c>
      <c r="K46" s="3">
        <v>7</v>
      </c>
    </row>
    <row r="47" spans="1:12">
      <c r="B47" s="2" t="s">
        <v>37</v>
      </c>
      <c r="C47" s="3">
        <v>15980</v>
      </c>
      <c r="D47" s="3">
        <v>15941</v>
      </c>
      <c r="E47" s="3">
        <v>9381</v>
      </c>
      <c r="F47" s="3">
        <v>26</v>
      </c>
      <c r="G47" s="3">
        <v>4033</v>
      </c>
      <c r="H47" s="3">
        <v>2501</v>
      </c>
      <c r="I47" s="3">
        <v>39</v>
      </c>
      <c r="J47" s="3">
        <v>7</v>
      </c>
      <c r="K47" s="3">
        <v>32</v>
      </c>
    </row>
    <row r="48" spans="1:12">
      <c r="B48" s="4" t="s">
        <v>46</v>
      </c>
      <c r="C48" s="5">
        <v>19836</v>
      </c>
      <c r="D48" s="5">
        <v>19801</v>
      </c>
      <c r="E48" s="5">
        <v>10643</v>
      </c>
      <c r="F48" s="5">
        <v>0</v>
      </c>
      <c r="G48" s="5">
        <v>7138</v>
      </c>
      <c r="H48" s="5">
        <v>2020</v>
      </c>
      <c r="I48" s="5">
        <v>35</v>
      </c>
      <c r="J48" s="5">
        <v>13</v>
      </c>
      <c r="K48" s="5">
        <v>22</v>
      </c>
    </row>
    <row r="49" spans="1:12" s="35" customFormat="1">
      <c r="A49" s="44"/>
      <c r="B49" s="52" t="s">
        <v>113</v>
      </c>
      <c r="C49" s="34">
        <v>52388</v>
      </c>
      <c r="D49" s="34">
        <v>52292</v>
      </c>
      <c r="E49" s="34">
        <v>37061</v>
      </c>
      <c r="F49" s="34">
        <v>269</v>
      </c>
      <c r="G49" s="34">
        <v>6701</v>
      </c>
      <c r="H49" s="34">
        <v>8261</v>
      </c>
      <c r="I49" s="34">
        <v>96</v>
      </c>
      <c r="J49" s="34">
        <v>25</v>
      </c>
      <c r="K49" s="34">
        <v>71</v>
      </c>
      <c r="L49" s="44"/>
    </row>
    <row r="50" spans="1:12">
      <c r="B50" s="2" t="s">
        <v>58</v>
      </c>
      <c r="C50" s="3">
        <v>13541</v>
      </c>
      <c r="D50" s="3">
        <v>13491</v>
      </c>
      <c r="E50" s="3">
        <v>5752</v>
      </c>
      <c r="F50" s="3">
        <v>18</v>
      </c>
      <c r="G50" s="3">
        <v>5189</v>
      </c>
      <c r="H50" s="3">
        <v>2532</v>
      </c>
      <c r="I50" s="3">
        <v>50</v>
      </c>
      <c r="J50" s="3">
        <v>13</v>
      </c>
      <c r="K50" s="3">
        <v>37</v>
      </c>
    </row>
    <row r="51" spans="1:12">
      <c r="B51" s="2" t="s">
        <v>4</v>
      </c>
      <c r="C51" s="3">
        <v>4641</v>
      </c>
      <c r="D51" s="3">
        <v>4641</v>
      </c>
      <c r="E51" s="3">
        <v>3775</v>
      </c>
      <c r="F51" s="3">
        <v>5</v>
      </c>
      <c r="G51" s="3">
        <v>177</v>
      </c>
      <c r="H51" s="3">
        <v>684</v>
      </c>
      <c r="I51" s="3">
        <v>0</v>
      </c>
      <c r="J51" s="3">
        <v>0</v>
      </c>
      <c r="K51" s="3">
        <v>0</v>
      </c>
    </row>
    <row r="52" spans="1:12">
      <c r="B52" s="2" t="s">
        <v>13</v>
      </c>
      <c r="C52" s="3">
        <v>15279</v>
      </c>
      <c r="D52" s="3">
        <v>15258</v>
      </c>
      <c r="E52" s="3">
        <v>12736</v>
      </c>
      <c r="F52" s="3">
        <v>149</v>
      </c>
      <c r="G52" s="3">
        <v>509</v>
      </c>
      <c r="H52" s="3">
        <v>1864</v>
      </c>
      <c r="I52" s="3">
        <v>21</v>
      </c>
      <c r="J52" s="3">
        <v>3</v>
      </c>
      <c r="K52" s="3">
        <v>18</v>
      </c>
    </row>
    <row r="53" spans="1:12">
      <c r="B53" s="2" t="s">
        <v>26</v>
      </c>
      <c r="C53" s="3">
        <v>9966</v>
      </c>
      <c r="D53" s="3">
        <v>9956</v>
      </c>
      <c r="E53" s="3">
        <v>7637</v>
      </c>
      <c r="F53" s="3">
        <v>16</v>
      </c>
      <c r="G53" s="3">
        <v>569</v>
      </c>
      <c r="H53" s="3">
        <v>1734</v>
      </c>
      <c r="I53" s="3">
        <v>10</v>
      </c>
      <c r="J53" s="3">
        <v>5</v>
      </c>
      <c r="K53" s="3">
        <v>5</v>
      </c>
    </row>
    <row r="54" spans="1:12">
      <c r="B54" s="2" t="s">
        <v>45</v>
      </c>
      <c r="C54" s="3">
        <v>5472</v>
      </c>
      <c r="D54" s="3">
        <v>5459</v>
      </c>
      <c r="E54" s="3">
        <v>4343</v>
      </c>
      <c r="F54" s="3">
        <v>81</v>
      </c>
      <c r="G54" s="3">
        <v>122</v>
      </c>
      <c r="H54" s="3">
        <v>913</v>
      </c>
      <c r="I54" s="3">
        <v>13</v>
      </c>
      <c r="J54" s="3">
        <v>4</v>
      </c>
      <c r="K54" s="3">
        <v>9</v>
      </c>
    </row>
    <row r="55" spans="1:12">
      <c r="B55" s="4" t="s">
        <v>76</v>
      </c>
      <c r="C55" s="5">
        <v>3489</v>
      </c>
      <c r="D55" s="5">
        <v>3487</v>
      </c>
      <c r="E55" s="5">
        <v>2818</v>
      </c>
      <c r="F55" s="5">
        <v>0</v>
      </c>
      <c r="G55" s="5">
        <v>135</v>
      </c>
      <c r="H55" s="5">
        <v>534</v>
      </c>
      <c r="I55" s="5">
        <v>2</v>
      </c>
      <c r="J55" s="5">
        <v>0</v>
      </c>
      <c r="K55" s="5">
        <v>2</v>
      </c>
    </row>
    <row r="56" spans="1:12" s="35" customFormat="1">
      <c r="A56" s="44"/>
      <c r="B56" s="52" t="s">
        <v>114</v>
      </c>
      <c r="C56" s="34">
        <v>45367</v>
      </c>
      <c r="D56" s="34">
        <v>45306</v>
      </c>
      <c r="E56" s="34">
        <v>38752</v>
      </c>
      <c r="F56" s="34">
        <v>143</v>
      </c>
      <c r="G56" s="34">
        <v>1457</v>
      </c>
      <c r="H56" s="34">
        <v>4954</v>
      </c>
      <c r="I56" s="34">
        <v>61</v>
      </c>
      <c r="J56" s="34">
        <v>15</v>
      </c>
      <c r="K56" s="34">
        <v>46</v>
      </c>
      <c r="L56" s="44"/>
    </row>
    <row r="57" spans="1:12">
      <c r="B57" s="2" t="s">
        <v>3</v>
      </c>
      <c r="C57" s="3">
        <v>3560</v>
      </c>
      <c r="D57" s="3">
        <v>3558</v>
      </c>
      <c r="E57" s="3">
        <v>2949</v>
      </c>
      <c r="F57" s="3">
        <v>3</v>
      </c>
      <c r="G57" s="3">
        <v>138</v>
      </c>
      <c r="H57" s="3">
        <v>468</v>
      </c>
      <c r="I57" s="3">
        <v>2</v>
      </c>
      <c r="J57" s="3">
        <v>0</v>
      </c>
      <c r="K57" s="3">
        <v>2</v>
      </c>
    </row>
    <row r="58" spans="1:12">
      <c r="B58" s="2" t="s">
        <v>14</v>
      </c>
      <c r="C58" s="3">
        <v>5116</v>
      </c>
      <c r="D58" s="3">
        <v>5109</v>
      </c>
      <c r="E58" s="3">
        <v>4415</v>
      </c>
      <c r="F58" s="3">
        <v>0</v>
      </c>
      <c r="G58" s="3">
        <v>142</v>
      </c>
      <c r="H58" s="3">
        <v>552</v>
      </c>
      <c r="I58" s="3">
        <v>7</v>
      </c>
      <c r="J58" s="3">
        <v>2</v>
      </c>
      <c r="K58" s="3">
        <v>5</v>
      </c>
    </row>
    <row r="59" spans="1:12">
      <c r="B59" s="2" t="s">
        <v>54</v>
      </c>
      <c r="C59" s="3">
        <v>17095</v>
      </c>
      <c r="D59" s="3">
        <v>17072</v>
      </c>
      <c r="E59" s="3">
        <v>14448</v>
      </c>
      <c r="F59" s="3">
        <v>22</v>
      </c>
      <c r="G59" s="3">
        <v>629</v>
      </c>
      <c r="H59" s="3">
        <v>1973</v>
      </c>
      <c r="I59" s="3">
        <v>23</v>
      </c>
      <c r="J59" s="3">
        <v>5</v>
      </c>
      <c r="K59" s="3">
        <v>18</v>
      </c>
    </row>
    <row r="60" spans="1:12">
      <c r="B60" s="2" t="s">
        <v>66</v>
      </c>
      <c r="C60" s="3">
        <v>2928</v>
      </c>
      <c r="D60" s="3">
        <v>2920</v>
      </c>
      <c r="E60" s="3">
        <v>2514</v>
      </c>
      <c r="F60" s="3">
        <v>24</v>
      </c>
      <c r="G60" s="3">
        <v>103</v>
      </c>
      <c r="H60" s="3">
        <v>279</v>
      </c>
      <c r="I60" s="3">
        <v>8</v>
      </c>
      <c r="J60" s="3">
        <v>2</v>
      </c>
      <c r="K60" s="3">
        <v>6</v>
      </c>
    </row>
    <row r="61" spans="1:12">
      <c r="B61" s="2" t="s">
        <v>67</v>
      </c>
      <c r="C61" s="3">
        <v>11760</v>
      </c>
      <c r="D61" s="3">
        <v>11748</v>
      </c>
      <c r="E61" s="3">
        <v>10196</v>
      </c>
      <c r="F61" s="3">
        <v>94</v>
      </c>
      <c r="G61" s="3">
        <v>305</v>
      </c>
      <c r="H61" s="3">
        <v>1153</v>
      </c>
      <c r="I61" s="3">
        <v>12</v>
      </c>
      <c r="J61" s="3">
        <v>4</v>
      </c>
      <c r="K61" s="3">
        <v>8</v>
      </c>
    </row>
    <row r="62" spans="1:12">
      <c r="B62" s="4" t="s">
        <v>77</v>
      </c>
      <c r="C62" s="5">
        <v>4908</v>
      </c>
      <c r="D62" s="5">
        <v>4899</v>
      </c>
      <c r="E62" s="5">
        <v>4230</v>
      </c>
      <c r="F62" s="5">
        <v>0</v>
      </c>
      <c r="G62" s="5">
        <v>140</v>
      </c>
      <c r="H62" s="5">
        <v>529</v>
      </c>
      <c r="I62" s="5">
        <v>9</v>
      </c>
      <c r="J62" s="5">
        <v>2</v>
      </c>
      <c r="K62" s="5">
        <v>7</v>
      </c>
    </row>
    <row r="63" spans="1:12" s="35" customFormat="1">
      <c r="A63" s="44"/>
      <c r="B63" s="52" t="s">
        <v>115</v>
      </c>
      <c r="C63" s="34">
        <v>125512</v>
      </c>
      <c r="D63" s="34">
        <v>125376</v>
      </c>
      <c r="E63" s="34">
        <v>106579</v>
      </c>
      <c r="F63" s="34">
        <v>1714</v>
      </c>
      <c r="G63" s="34">
        <v>4545</v>
      </c>
      <c r="H63" s="34">
        <v>12538</v>
      </c>
      <c r="I63" s="34">
        <v>136</v>
      </c>
      <c r="J63" s="34">
        <v>62</v>
      </c>
      <c r="K63" s="34">
        <v>74</v>
      </c>
      <c r="L63" s="44"/>
    </row>
    <row r="64" spans="1:12">
      <c r="B64" s="2" t="s">
        <v>9</v>
      </c>
      <c r="C64" s="3">
        <v>3081</v>
      </c>
      <c r="D64" s="3">
        <v>3078</v>
      </c>
      <c r="E64" s="3">
        <v>2453</v>
      </c>
      <c r="F64" s="3">
        <v>5</v>
      </c>
      <c r="G64" s="3">
        <v>187</v>
      </c>
      <c r="H64" s="3">
        <v>433</v>
      </c>
      <c r="I64" s="3">
        <v>3</v>
      </c>
      <c r="J64" s="3">
        <v>0</v>
      </c>
      <c r="K64" s="3">
        <v>3</v>
      </c>
    </row>
    <row r="65" spans="1:12">
      <c r="B65" s="2" t="s">
        <v>11</v>
      </c>
      <c r="C65" s="3">
        <v>3364</v>
      </c>
      <c r="D65" s="3">
        <v>3361</v>
      </c>
      <c r="E65" s="3">
        <v>2823</v>
      </c>
      <c r="F65" s="3">
        <v>155</v>
      </c>
      <c r="G65" s="3">
        <v>140</v>
      </c>
      <c r="H65" s="3">
        <v>243</v>
      </c>
      <c r="I65" s="3">
        <v>3</v>
      </c>
      <c r="J65" s="3">
        <v>2</v>
      </c>
      <c r="K65" s="3">
        <v>1</v>
      </c>
    </row>
    <row r="66" spans="1:12">
      <c r="B66" s="2" t="s">
        <v>15</v>
      </c>
      <c r="C66" s="3">
        <v>3987</v>
      </c>
      <c r="D66" s="3">
        <v>3982</v>
      </c>
      <c r="E66" s="3">
        <v>3169</v>
      </c>
      <c r="F66" s="3">
        <v>9</v>
      </c>
      <c r="G66" s="3">
        <v>289</v>
      </c>
      <c r="H66" s="3">
        <v>515</v>
      </c>
      <c r="I66" s="3">
        <v>5</v>
      </c>
      <c r="J66" s="3">
        <v>4</v>
      </c>
      <c r="K66" s="3">
        <v>1</v>
      </c>
    </row>
    <row r="67" spans="1:12">
      <c r="B67" s="2" t="s">
        <v>17</v>
      </c>
      <c r="C67" s="3">
        <v>65876</v>
      </c>
      <c r="D67" s="3">
        <v>65811</v>
      </c>
      <c r="E67" s="3">
        <v>58399</v>
      </c>
      <c r="F67" s="3">
        <v>1196</v>
      </c>
      <c r="G67" s="3">
        <v>1269</v>
      </c>
      <c r="H67" s="3">
        <v>4947</v>
      </c>
      <c r="I67" s="3">
        <v>65</v>
      </c>
      <c r="J67" s="3">
        <v>34</v>
      </c>
      <c r="K67" s="3">
        <v>31</v>
      </c>
    </row>
    <row r="68" spans="1:12">
      <c r="B68" s="2" t="s">
        <v>19</v>
      </c>
      <c r="C68" s="3">
        <v>13179</v>
      </c>
      <c r="D68" s="3">
        <v>13175</v>
      </c>
      <c r="E68" s="3">
        <v>10794</v>
      </c>
      <c r="F68" s="3">
        <v>259</v>
      </c>
      <c r="G68" s="3">
        <v>555</v>
      </c>
      <c r="H68" s="3">
        <v>1567</v>
      </c>
      <c r="I68" s="3">
        <v>4</v>
      </c>
      <c r="J68" s="3">
        <v>3</v>
      </c>
      <c r="K68" s="3">
        <v>1</v>
      </c>
    </row>
    <row r="69" spans="1:12">
      <c r="B69" s="2" t="s">
        <v>41</v>
      </c>
      <c r="C69" s="3">
        <v>4196</v>
      </c>
      <c r="D69" s="3">
        <v>4191</v>
      </c>
      <c r="E69" s="3">
        <v>3504</v>
      </c>
      <c r="F69" s="3">
        <v>17</v>
      </c>
      <c r="G69" s="3">
        <v>161</v>
      </c>
      <c r="H69" s="3">
        <v>509</v>
      </c>
      <c r="I69" s="3">
        <v>5</v>
      </c>
      <c r="J69" s="3">
        <v>4</v>
      </c>
      <c r="K69" s="3">
        <v>1</v>
      </c>
    </row>
    <row r="70" spans="1:12">
      <c r="B70" s="2" t="s">
        <v>49</v>
      </c>
      <c r="C70" s="3">
        <v>10701</v>
      </c>
      <c r="D70" s="3">
        <v>10685</v>
      </c>
      <c r="E70" s="3">
        <v>8339</v>
      </c>
      <c r="F70" s="3">
        <v>8</v>
      </c>
      <c r="G70" s="3">
        <v>654</v>
      </c>
      <c r="H70" s="3">
        <v>1684</v>
      </c>
      <c r="I70" s="3">
        <v>16</v>
      </c>
      <c r="J70" s="3">
        <v>8</v>
      </c>
      <c r="K70" s="3">
        <v>8</v>
      </c>
    </row>
    <row r="71" spans="1:12">
      <c r="B71" s="2" t="s">
        <v>53</v>
      </c>
      <c r="C71" s="3">
        <v>5372</v>
      </c>
      <c r="D71" s="3">
        <v>5364</v>
      </c>
      <c r="E71" s="3">
        <v>4460</v>
      </c>
      <c r="F71" s="3">
        <v>0</v>
      </c>
      <c r="G71" s="3">
        <v>214</v>
      </c>
      <c r="H71" s="3">
        <v>690</v>
      </c>
      <c r="I71" s="3">
        <v>8</v>
      </c>
      <c r="J71" s="3">
        <v>2</v>
      </c>
      <c r="K71" s="3">
        <v>6</v>
      </c>
    </row>
    <row r="72" spans="1:12">
      <c r="B72" s="2" t="s">
        <v>60</v>
      </c>
      <c r="C72" s="3">
        <v>4325</v>
      </c>
      <c r="D72" s="3">
        <v>4316</v>
      </c>
      <c r="E72" s="3">
        <v>3302</v>
      </c>
      <c r="F72" s="3">
        <v>17</v>
      </c>
      <c r="G72" s="3">
        <v>495</v>
      </c>
      <c r="H72" s="3">
        <v>502</v>
      </c>
      <c r="I72" s="3">
        <v>9</v>
      </c>
      <c r="J72" s="3">
        <v>0</v>
      </c>
      <c r="K72" s="3">
        <v>9</v>
      </c>
    </row>
    <row r="73" spans="1:12">
      <c r="B73" s="2" t="s">
        <v>62</v>
      </c>
      <c r="C73" s="3">
        <v>4235</v>
      </c>
      <c r="D73" s="3">
        <v>4230</v>
      </c>
      <c r="E73" s="3">
        <v>3603</v>
      </c>
      <c r="F73" s="3">
        <v>28</v>
      </c>
      <c r="G73" s="3">
        <v>130</v>
      </c>
      <c r="H73" s="3">
        <v>469</v>
      </c>
      <c r="I73" s="3">
        <v>5</v>
      </c>
      <c r="J73" s="3">
        <v>2</v>
      </c>
      <c r="K73" s="3">
        <v>3</v>
      </c>
    </row>
    <row r="74" spans="1:12">
      <c r="B74" s="4" t="s">
        <v>73</v>
      </c>
      <c r="C74" s="5">
        <v>7196</v>
      </c>
      <c r="D74" s="5">
        <v>7183</v>
      </c>
      <c r="E74" s="5">
        <v>5733</v>
      </c>
      <c r="F74" s="5">
        <v>20</v>
      </c>
      <c r="G74" s="5">
        <v>451</v>
      </c>
      <c r="H74" s="5">
        <v>979</v>
      </c>
      <c r="I74" s="5">
        <v>13</v>
      </c>
      <c r="J74" s="5">
        <v>3</v>
      </c>
      <c r="K74" s="5">
        <v>10</v>
      </c>
    </row>
    <row r="75" spans="1:12" s="35" customFormat="1">
      <c r="A75" s="44"/>
      <c r="B75" s="52" t="s">
        <v>116</v>
      </c>
      <c r="C75" s="34">
        <v>71769</v>
      </c>
      <c r="D75" s="34">
        <v>71672</v>
      </c>
      <c r="E75" s="34">
        <v>60601</v>
      </c>
      <c r="F75" s="34">
        <v>761</v>
      </c>
      <c r="G75" s="34">
        <v>2637</v>
      </c>
      <c r="H75" s="34">
        <v>7673</v>
      </c>
      <c r="I75" s="34">
        <v>97</v>
      </c>
      <c r="J75" s="34">
        <v>35</v>
      </c>
      <c r="K75" s="34">
        <v>62</v>
      </c>
      <c r="L75" s="44"/>
    </row>
    <row r="76" spans="1:12">
      <c r="B76" s="2" t="s">
        <v>7</v>
      </c>
      <c r="C76" s="3">
        <v>2972</v>
      </c>
      <c r="D76" s="3">
        <v>2969</v>
      </c>
      <c r="E76" s="3">
        <v>2273</v>
      </c>
      <c r="F76" s="3">
        <v>29</v>
      </c>
      <c r="G76" s="3">
        <v>123</v>
      </c>
      <c r="H76" s="3">
        <v>544</v>
      </c>
      <c r="I76" s="3">
        <v>3</v>
      </c>
      <c r="J76" s="3">
        <v>0</v>
      </c>
      <c r="K76" s="3">
        <v>3</v>
      </c>
    </row>
    <row r="77" spans="1:12">
      <c r="B77" s="2" t="s">
        <v>12</v>
      </c>
      <c r="C77" s="3">
        <v>11334</v>
      </c>
      <c r="D77" s="3">
        <v>11323</v>
      </c>
      <c r="E77" s="3">
        <v>9338</v>
      </c>
      <c r="F77" s="3">
        <v>38</v>
      </c>
      <c r="G77" s="3">
        <v>350</v>
      </c>
      <c r="H77" s="3">
        <v>1597</v>
      </c>
      <c r="I77" s="3">
        <v>11</v>
      </c>
      <c r="J77" s="3">
        <v>5</v>
      </c>
      <c r="K77" s="3">
        <v>6</v>
      </c>
    </row>
    <row r="78" spans="1:12">
      <c r="B78" s="2" t="s">
        <v>20</v>
      </c>
      <c r="C78" s="3">
        <v>41671</v>
      </c>
      <c r="D78" s="3">
        <v>41609</v>
      </c>
      <c r="E78" s="3">
        <v>35646</v>
      </c>
      <c r="F78" s="3">
        <v>590</v>
      </c>
      <c r="G78" s="3">
        <v>1549</v>
      </c>
      <c r="H78" s="3">
        <v>3824</v>
      </c>
      <c r="I78" s="3">
        <v>62</v>
      </c>
      <c r="J78" s="3">
        <v>23</v>
      </c>
      <c r="K78" s="3">
        <v>39</v>
      </c>
    </row>
    <row r="79" spans="1:12">
      <c r="B79" s="2" t="s">
        <v>28</v>
      </c>
      <c r="C79" s="3">
        <v>3849</v>
      </c>
      <c r="D79" s="3">
        <v>3845</v>
      </c>
      <c r="E79" s="3">
        <v>3346</v>
      </c>
      <c r="F79" s="3">
        <v>15</v>
      </c>
      <c r="G79" s="3">
        <v>165</v>
      </c>
      <c r="H79" s="3">
        <v>319</v>
      </c>
      <c r="I79" s="3">
        <v>4</v>
      </c>
      <c r="J79" s="3">
        <v>1</v>
      </c>
      <c r="K79" s="3">
        <v>3</v>
      </c>
    </row>
    <row r="80" spans="1:12">
      <c r="B80" s="2" t="s">
        <v>48</v>
      </c>
      <c r="C80" s="3">
        <v>4469</v>
      </c>
      <c r="D80" s="3">
        <v>4467</v>
      </c>
      <c r="E80" s="3">
        <v>3562</v>
      </c>
      <c r="F80" s="3">
        <v>0</v>
      </c>
      <c r="G80" s="3">
        <v>223</v>
      </c>
      <c r="H80" s="3">
        <v>682</v>
      </c>
      <c r="I80" s="3">
        <v>2</v>
      </c>
      <c r="J80" s="3">
        <v>0</v>
      </c>
      <c r="K80" s="3">
        <v>2</v>
      </c>
    </row>
    <row r="81" spans="1:12">
      <c r="B81" s="4" t="s">
        <v>55</v>
      </c>
      <c r="C81" s="5">
        <v>7474</v>
      </c>
      <c r="D81" s="5">
        <v>7459</v>
      </c>
      <c r="E81" s="5">
        <v>6436</v>
      </c>
      <c r="F81" s="5">
        <v>89</v>
      </c>
      <c r="G81" s="5">
        <v>227</v>
      </c>
      <c r="H81" s="5">
        <v>707</v>
      </c>
      <c r="I81" s="5">
        <v>15</v>
      </c>
      <c r="J81" s="5">
        <v>6</v>
      </c>
      <c r="K81" s="5">
        <v>9</v>
      </c>
    </row>
    <row r="82" spans="1:12" s="35" customFormat="1">
      <c r="A82" s="44"/>
      <c r="B82" s="52" t="s">
        <v>117</v>
      </c>
      <c r="C82" s="34">
        <v>104423</v>
      </c>
      <c r="D82" s="34">
        <v>104217</v>
      </c>
      <c r="E82" s="34">
        <v>85634</v>
      </c>
      <c r="F82" s="34">
        <v>1265</v>
      </c>
      <c r="G82" s="34">
        <v>8189</v>
      </c>
      <c r="H82" s="34">
        <v>9129</v>
      </c>
      <c r="I82" s="34">
        <v>206</v>
      </c>
      <c r="J82" s="34">
        <v>46</v>
      </c>
      <c r="K82" s="34">
        <v>160</v>
      </c>
      <c r="L82" s="44"/>
    </row>
    <row r="83" spans="1:12">
      <c r="B83" s="2" t="s">
        <v>44</v>
      </c>
      <c r="C83" s="3">
        <v>50787</v>
      </c>
      <c r="D83" s="3">
        <v>50707</v>
      </c>
      <c r="E83" s="3">
        <v>41273</v>
      </c>
      <c r="F83" s="3">
        <v>877</v>
      </c>
      <c r="G83" s="3">
        <v>4027</v>
      </c>
      <c r="H83" s="3">
        <v>4530</v>
      </c>
      <c r="I83" s="3">
        <v>80</v>
      </c>
      <c r="J83" s="3">
        <v>17</v>
      </c>
      <c r="K83" s="3">
        <v>63</v>
      </c>
    </row>
    <row r="84" spans="1:12">
      <c r="B84" s="2" t="s">
        <v>10</v>
      </c>
      <c r="C84" s="3">
        <v>29651</v>
      </c>
      <c r="D84" s="3">
        <v>29545</v>
      </c>
      <c r="E84" s="3">
        <v>23609</v>
      </c>
      <c r="F84" s="3">
        <v>268</v>
      </c>
      <c r="G84" s="3">
        <v>2880</v>
      </c>
      <c r="H84" s="3">
        <v>2788</v>
      </c>
      <c r="I84" s="3">
        <v>106</v>
      </c>
      <c r="J84" s="3">
        <v>22</v>
      </c>
      <c r="K84" s="3">
        <v>84</v>
      </c>
    </row>
    <row r="85" spans="1:12">
      <c r="B85" s="2" t="s">
        <v>61</v>
      </c>
      <c r="C85" s="3">
        <v>6437</v>
      </c>
      <c r="D85" s="3">
        <v>6427</v>
      </c>
      <c r="E85" s="3">
        <v>5445</v>
      </c>
      <c r="F85" s="3">
        <v>20</v>
      </c>
      <c r="G85" s="3">
        <v>340</v>
      </c>
      <c r="H85" s="3">
        <v>622</v>
      </c>
      <c r="I85" s="3">
        <v>10</v>
      </c>
      <c r="J85" s="3">
        <v>4</v>
      </c>
      <c r="K85" s="3">
        <v>6</v>
      </c>
    </row>
    <row r="86" spans="1:12">
      <c r="B86" s="2" t="s">
        <v>72</v>
      </c>
      <c r="C86" s="3">
        <v>7905</v>
      </c>
      <c r="D86" s="3">
        <v>7903</v>
      </c>
      <c r="E86" s="3">
        <v>6974</v>
      </c>
      <c r="F86" s="3">
        <v>0</v>
      </c>
      <c r="G86" s="3">
        <v>584</v>
      </c>
      <c r="H86" s="3">
        <v>345</v>
      </c>
      <c r="I86" s="3">
        <v>2</v>
      </c>
      <c r="J86" s="3">
        <v>1</v>
      </c>
      <c r="K86" s="3">
        <v>1</v>
      </c>
    </row>
    <row r="87" spans="1:12">
      <c r="B87" s="2" t="s">
        <v>42</v>
      </c>
      <c r="C87" s="3">
        <v>5710</v>
      </c>
      <c r="D87" s="3">
        <v>5705</v>
      </c>
      <c r="E87" s="3">
        <v>4932</v>
      </c>
      <c r="F87" s="3">
        <v>46</v>
      </c>
      <c r="G87" s="3">
        <v>205</v>
      </c>
      <c r="H87" s="3">
        <v>522</v>
      </c>
      <c r="I87" s="3">
        <v>5</v>
      </c>
      <c r="J87" s="3">
        <v>1</v>
      </c>
      <c r="K87" s="3">
        <v>4</v>
      </c>
    </row>
    <row r="88" spans="1:12">
      <c r="B88" s="4" t="s">
        <v>32</v>
      </c>
      <c r="C88" s="5">
        <v>3933</v>
      </c>
      <c r="D88" s="5">
        <v>3930</v>
      </c>
      <c r="E88" s="5">
        <v>3401</v>
      </c>
      <c r="F88" s="5">
        <v>54</v>
      </c>
      <c r="G88" s="5">
        <v>153</v>
      </c>
      <c r="H88" s="5">
        <v>322</v>
      </c>
      <c r="I88" s="5">
        <v>3</v>
      </c>
      <c r="J88" s="5">
        <v>1</v>
      </c>
      <c r="K88" s="5">
        <v>2</v>
      </c>
    </row>
    <row r="89" spans="1:12" s="35" customFormat="1">
      <c r="A89" s="44"/>
      <c r="B89" s="52" t="s">
        <v>118</v>
      </c>
      <c r="C89" s="36">
        <v>51378</v>
      </c>
      <c r="D89" s="36">
        <v>51268</v>
      </c>
      <c r="E89" s="36">
        <v>40956</v>
      </c>
      <c r="F89" s="36">
        <v>254</v>
      </c>
      <c r="G89" s="36">
        <v>3712</v>
      </c>
      <c r="H89" s="36">
        <v>6346</v>
      </c>
      <c r="I89" s="36">
        <v>110</v>
      </c>
      <c r="J89" s="36">
        <v>33</v>
      </c>
      <c r="K89" s="36">
        <v>77</v>
      </c>
      <c r="L89" s="44"/>
    </row>
    <row r="90" spans="1:12">
      <c r="B90" s="2" t="s">
        <v>2</v>
      </c>
      <c r="C90" s="3">
        <v>11937</v>
      </c>
      <c r="D90" s="3">
        <v>11909</v>
      </c>
      <c r="E90" s="3">
        <v>9840</v>
      </c>
      <c r="F90" s="3">
        <v>21</v>
      </c>
      <c r="G90" s="3">
        <v>475</v>
      </c>
      <c r="H90" s="3">
        <v>1573</v>
      </c>
      <c r="I90" s="3">
        <v>28</v>
      </c>
      <c r="J90" s="3">
        <v>7</v>
      </c>
      <c r="K90" s="3">
        <v>21</v>
      </c>
    </row>
    <row r="91" spans="1:12">
      <c r="B91" s="2" t="s">
        <v>16</v>
      </c>
      <c r="C91" s="3">
        <v>4453</v>
      </c>
      <c r="D91" s="3">
        <v>4447</v>
      </c>
      <c r="E91" s="3">
        <v>3494</v>
      </c>
      <c r="F91" s="3">
        <v>9</v>
      </c>
      <c r="G91" s="3">
        <v>158</v>
      </c>
      <c r="H91" s="3">
        <v>786</v>
      </c>
      <c r="I91" s="3">
        <v>6</v>
      </c>
      <c r="J91" s="3">
        <v>2</v>
      </c>
      <c r="K91" s="3">
        <v>4</v>
      </c>
    </row>
    <row r="92" spans="1:12">
      <c r="B92" s="2" t="s">
        <v>22</v>
      </c>
      <c r="C92" s="3">
        <v>4448</v>
      </c>
      <c r="D92" s="3">
        <v>4440</v>
      </c>
      <c r="E92" s="3">
        <v>3629</v>
      </c>
      <c r="F92" s="3">
        <v>7</v>
      </c>
      <c r="G92" s="3">
        <v>192</v>
      </c>
      <c r="H92" s="3">
        <v>612</v>
      </c>
      <c r="I92" s="3">
        <v>8</v>
      </c>
      <c r="J92" s="3">
        <v>4</v>
      </c>
      <c r="K92" s="3">
        <v>4</v>
      </c>
    </row>
    <row r="93" spans="1:12">
      <c r="B93" s="2" t="s">
        <v>24</v>
      </c>
      <c r="C93" s="3">
        <v>12917</v>
      </c>
      <c r="D93" s="3">
        <v>12872</v>
      </c>
      <c r="E93" s="3">
        <v>9640</v>
      </c>
      <c r="F93" s="3">
        <v>131</v>
      </c>
      <c r="G93" s="3">
        <v>1731</v>
      </c>
      <c r="H93" s="3">
        <v>1370</v>
      </c>
      <c r="I93" s="3">
        <v>45</v>
      </c>
      <c r="J93" s="3">
        <v>16</v>
      </c>
      <c r="K93" s="3">
        <v>29</v>
      </c>
    </row>
    <row r="94" spans="1:12">
      <c r="B94" s="2" t="s">
        <v>43</v>
      </c>
      <c r="C94" s="3">
        <v>4143</v>
      </c>
      <c r="D94" s="3">
        <v>4141</v>
      </c>
      <c r="E94" s="3">
        <v>3554</v>
      </c>
      <c r="F94" s="3">
        <v>1</v>
      </c>
      <c r="G94" s="3">
        <v>87</v>
      </c>
      <c r="H94" s="3">
        <v>499</v>
      </c>
      <c r="I94" s="3">
        <v>2</v>
      </c>
      <c r="J94" s="3">
        <v>1</v>
      </c>
      <c r="K94" s="3">
        <v>1</v>
      </c>
    </row>
    <row r="95" spans="1:12">
      <c r="B95" s="2" t="s">
        <v>47</v>
      </c>
      <c r="C95" s="3">
        <v>6264</v>
      </c>
      <c r="D95" s="3">
        <v>6248</v>
      </c>
      <c r="E95" s="3">
        <v>4474</v>
      </c>
      <c r="F95" s="3">
        <v>74</v>
      </c>
      <c r="G95" s="3">
        <v>829</v>
      </c>
      <c r="H95" s="3">
        <v>871</v>
      </c>
      <c r="I95" s="3">
        <v>16</v>
      </c>
      <c r="J95" s="3">
        <v>1</v>
      </c>
      <c r="K95" s="3">
        <v>15</v>
      </c>
    </row>
    <row r="96" spans="1:12">
      <c r="B96" s="4" t="s">
        <v>74</v>
      </c>
      <c r="C96" s="5">
        <v>7216</v>
      </c>
      <c r="D96" s="5">
        <v>7211</v>
      </c>
      <c r="E96" s="5">
        <v>6325</v>
      </c>
      <c r="F96" s="5">
        <v>11</v>
      </c>
      <c r="G96" s="5">
        <v>240</v>
      </c>
      <c r="H96" s="5">
        <v>635</v>
      </c>
      <c r="I96" s="5">
        <v>5</v>
      </c>
      <c r="J96" s="5">
        <v>2</v>
      </c>
      <c r="K96" s="5">
        <v>3</v>
      </c>
    </row>
    <row r="97" spans="2:2">
      <c r="B97" s="6" t="s">
        <v>80</v>
      </c>
    </row>
  </sheetData>
  <mergeCells count="5">
    <mergeCell ref="B4:B5"/>
    <mergeCell ref="C4:C5"/>
    <mergeCell ref="D4:H4"/>
    <mergeCell ref="I4:K4"/>
    <mergeCell ref="B2:K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5</vt:i4>
      </vt:variant>
      <vt:variant>
        <vt:lpstr>Gráficos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13" baseType="lpstr">
      <vt:lpstr>ÍNDICE &gt;&gt;&gt;</vt:lpstr>
      <vt:lpstr>Tabela 1 </vt:lpstr>
      <vt:lpstr>Tabela 2</vt:lpstr>
      <vt:lpstr>Plan4</vt:lpstr>
      <vt:lpstr>Tabela 3</vt:lpstr>
      <vt:lpstr>Gráf1</vt:lpstr>
      <vt:lpstr>Gráf2</vt:lpstr>
      <vt:lpstr>Gráf3</vt:lpstr>
      <vt:lpstr>Gráf4</vt:lpstr>
      <vt:lpstr>'ÍNDICE &gt;&gt;&gt;'!Area_de_impressao</vt:lpstr>
      <vt:lpstr>'Tabela 1 '!Area_de_impressao</vt:lpstr>
      <vt:lpstr>'Tabela 2'!Area_de_impressao</vt:lpstr>
      <vt:lpstr>'Tabela 3'!Area_de_impressao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Zardo Trindade</dc:creator>
  <cp:lastModifiedBy>Lorena Zardo Trindade</cp:lastModifiedBy>
  <cp:lastPrinted>2010-12-08T16:46:22Z</cp:lastPrinted>
  <dcterms:created xsi:type="dcterms:W3CDTF">2010-12-08T16:43:19Z</dcterms:created>
  <dcterms:modified xsi:type="dcterms:W3CDTF">2010-12-13T20:19:02Z</dcterms:modified>
</cp:coreProperties>
</file>