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EstaPastaDeTrabalho" hidePivotFieldList="1"/>
  <mc:AlternateContent xmlns:mc="http://schemas.openxmlformats.org/markup-compatibility/2006">
    <mc:Choice Requires="x15">
      <x15ac:absPath xmlns:x15ac="http://schemas.microsoft.com/office/spreadsheetml/2010/11/ac" url="Z:\Estudos Econômicos\12_Informes\8_Seguro Desemprego\"/>
    </mc:Choice>
  </mc:AlternateContent>
  <xr:revisionPtr revIDLastSave="0" documentId="13_ncr:1_{43A739E4-8DF7-495E-98BE-A561CE645563}" xr6:coauthVersionLast="47" xr6:coauthVersionMax="47" xr10:uidLastSave="{00000000-0000-0000-0000-000000000000}"/>
  <bookViews>
    <workbookView xWindow="-28920" yWindow="-120" windowWidth="29040" windowHeight="15720" firstSheet="4" activeTab="5" xr2:uid="{00000000-000D-0000-FFFF-FFFF00000000}"/>
  </bookViews>
  <sheets>
    <sheet name="Lista" sheetId="2" state="hidden" r:id="rId1"/>
    <sheet name="Dados 1" sheetId="31" state="hidden" r:id="rId2"/>
    <sheet name="Dados 2" sheetId="32" state="hidden" r:id="rId3"/>
    <sheet name="Gráficos" sheetId="6" state="hidden" r:id="rId4"/>
    <sheet name="Capa" sheetId="19" r:id="rId5"/>
    <sheet name="Sumário" sheetId="7" r:id="rId6"/>
    <sheet name="T1" sheetId="21" r:id="rId7"/>
    <sheet name="T2" sheetId="8" r:id="rId8"/>
    <sheet name="G1" sheetId="10" r:id="rId9"/>
    <sheet name="G2" sheetId="11" r:id="rId10"/>
  </sheets>
  <definedNames>
    <definedName name="_xlnm._FilterDatabase" localSheetId="1" hidden="1">'Dados 1'!$A$3:$E$3</definedName>
    <definedName name="_xlnm._FilterDatabase" localSheetId="2" hidden="1">'Dados 2'!$P$3:$R$1059</definedName>
    <definedName name="_xlnm._FilterDatabase" localSheetId="3" hidden="1">Gráficos!#REF!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3" i="8" l="1" a="1"/>
  <c r="C13" i="8" s="1"/>
  <c r="C12" i="8"/>
  <c r="C11" i="8" a="1"/>
  <c r="C11" i="8" s="1"/>
  <c r="C10" i="8" a="1"/>
  <c r="C10" i="8" s="1"/>
  <c r="C9" i="8"/>
  <c r="C8" i="8"/>
  <c r="C7" i="8"/>
  <c r="C6" i="8"/>
  <c r="B1066" i="32"/>
  <c r="A1066" i="32" s="1"/>
  <c r="B1067" i="32"/>
  <c r="A1067" i="32" s="1"/>
  <c r="B1068" i="32"/>
  <c r="A1068" i="32" s="1"/>
  <c r="B1069" i="32"/>
  <c r="A1069" i="32" s="1"/>
  <c r="B1070" i="32"/>
  <c r="A1070" i="32" s="1"/>
  <c r="B1071" i="32"/>
  <c r="A1071" i="32" s="1"/>
  <c r="A3" i="11"/>
  <c r="A3" i="21" l="1"/>
  <c r="A17" i="21" s="1"/>
  <c r="D10" i="8" l="1" a="1"/>
  <c r="D10" i="8" s="1"/>
  <c r="E12" i="8" a="1"/>
  <c r="E12" i="8" s="1"/>
  <c r="D11" i="8" a="1"/>
  <c r="D11" i="8" s="1"/>
  <c r="A16" i="21"/>
  <c r="D12" i="8" l="1"/>
  <c r="A15" i="21"/>
  <c r="A14" i="21" l="1"/>
  <c r="A13" i="21" l="1"/>
  <c r="A12" i="21" l="1"/>
  <c r="A11" i="21" l="1"/>
  <c r="A10" i="21" l="1"/>
  <c r="A9" i="21" l="1"/>
  <c r="A8" i="21" l="1"/>
  <c r="A7" i="21" l="1"/>
  <c r="A6" i="21" l="1"/>
  <c r="A5" i="21" l="1"/>
  <c r="B5" i="21" l="1" a="1"/>
  <c r="B5" i="21" s="1"/>
  <c r="G12" i="8" a="1"/>
  <c r="G12" i="8" s="1"/>
  <c r="G10" i="8" a="1"/>
  <c r="G10" i="8" s="1"/>
  <c r="F11" i="8" a="1"/>
  <c r="F11" i="8" s="1"/>
  <c r="G11" i="8" a="1"/>
  <c r="G11" i="8" s="1"/>
  <c r="F10" i="8" a="1"/>
  <c r="F10" i="8" s="1"/>
  <c r="F13" i="8" a="1"/>
  <c r="F13" i="8" s="1"/>
  <c r="G13" i="8" a="1"/>
  <c r="G13" i="8" s="1"/>
  <c r="A3" i="8"/>
  <c r="B1060" i="32"/>
  <c r="A1060" i="32" s="1"/>
  <c r="B1061" i="32"/>
  <c r="B1062" i="32"/>
  <c r="A1062" i="32" s="1"/>
  <c r="B1063" i="32"/>
  <c r="B1064" i="32"/>
  <c r="B1065" i="32"/>
  <c r="B1072" i="32"/>
  <c r="A1072" i="32" s="1"/>
  <c r="B1073" i="32"/>
  <c r="A1073" i="32" s="1"/>
  <c r="B1074" i="32"/>
  <c r="A1074" i="32" s="1"/>
  <c r="B1075" i="32"/>
  <c r="A1075" i="32" s="1"/>
  <c r="B1076" i="32"/>
  <c r="A1076" i="32" s="1"/>
  <c r="B1077" i="32"/>
  <c r="B1078" i="32"/>
  <c r="B1079" i="32"/>
  <c r="B1080" i="32"/>
  <c r="B1081" i="32"/>
  <c r="A1081" i="32" s="1"/>
  <c r="B1082" i="32"/>
  <c r="B1083" i="32"/>
  <c r="A1083" i="32" s="1"/>
  <c r="B1084" i="32"/>
  <c r="A1084" i="32" s="1"/>
  <c r="B1085" i="32"/>
  <c r="A1085" i="32" s="1"/>
  <c r="B1086" i="32"/>
  <c r="A1086" i="32" s="1"/>
  <c r="B1087" i="32"/>
  <c r="A1087" i="32" s="1"/>
  <c r="B1088" i="32"/>
  <c r="B1089" i="32"/>
  <c r="A1089" i="32" s="1"/>
  <c r="B1090" i="32"/>
  <c r="B1091" i="32"/>
  <c r="B1092" i="32"/>
  <c r="B1093" i="32"/>
  <c r="B1094" i="32"/>
  <c r="A1094" i="32" s="1"/>
  <c r="B1095" i="32"/>
  <c r="A1095" i="32" s="1"/>
  <c r="B1096" i="32"/>
  <c r="A1096" i="32" s="1"/>
  <c r="B1097" i="32"/>
  <c r="B1098" i="32"/>
  <c r="B1099" i="32"/>
  <c r="B1100" i="32"/>
  <c r="A1100" i="32" s="1"/>
  <c r="B1101" i="32"/>
  <c r="B1102" i="32"/>
  <c r="A1102" i="32" s="1"/>
  <c r="B1103" i="32"/>
  <c r="B1104" i="32"/>
  <c r="B1105" i="32"/>
  <c r="B1106" i="32"/>
  <c r="A1106" i="32" s="1"/>
  <c r="B1107" i="32"/>
  <c r="A1107" i="32" s="1"/>
  <c r="B1108" i="32"/>
  <c r="B1109" i="32"/>
  <c r="B1110" i="32"/>
  <c r="B1111" i="32"/>
  <c r="B1112" i="32"/>
  <c r="B1113" i="32"/>
  <c r="A1113" i="32" s="1"/>
  <c r="B1114" i="32"/>
  <c r="A1114" i="32" s="1"/>
  <c r="B1115" i="32"/>
  <c r="A1115" i="32" s="1"/>
  <c r="B1116" i="32"/>
  <c r="A1116" i="32" s="1"/>
  <c r="B1117" i="32"/>
  <c r="A1117" i="32" s="1"/>
  <c r="B1118" i="32"/>
  <c r="A1118" i="32" s="1"/>
  <c r="B1119" i="32"/>
  <c r="A1119" i="32" s="1"/>
  <c r="B1120" i="32"/>
  <c r="B1121" i="32"/>
  <c r="A1121" i="32" s="1"/>
  <c r="B1122" i="32"/>
  <c r="A1122" i="32" s="1"/>
  <c r="B1123" i="32"/>
  <c r="A1123" i="32" s="1"/>
  <c r="B1124" i="32"/>
  <c r="B1125" i="32"/>
  <c r="B1126" i="32"/>
  <c r="B1127" i="32"/>
  <c r="B1128" i="32"/>
  <c r="A1128" i="32" s="1"/>
  <c r="B1129" i="32"/>
  <c r="A1129" i="32" s="1"/>
  <c r="B1130" i="32"/>
  <c r="A1130" i="32" s="1"/>
  <c r="B1131" i="32"/>
  <c r="A1131" i="32" s="1"/>
  <c r="B1132" i="32"/>
  <c r="B1133" i="32"/>
  <c r="A1133" i="32" s="1"/>
  <c r="B1134" i="32"/>
  <c r="B1135" i="32"/>
  <c r="A1135" i="32" s="1"/>
  <c r="B1136" i="32"/>
  <c r="A1136" i="32" s="1"/>
  <c r="B1137" i="32"/>
  <c r="B1138" i="32"/>
  <c r="B1139" i="32"/>
  <c r="B1140" i="32"/>
  <c r="B1141" i="32"/>
  <c r="B1142" i="32"/>
  <c r="A1142" i="32" s="1"/>
  <c r="B1143" i="32"/>
  <c r="A1143" i="32" s="1"/>
  <c r="B1144" i="32"/>
  <c r="B1145" i="32"/>
  <c r="B1146" i="32"/>
  <c r="A1146" i="32" s="1"/>
  <c r="B1147" i="32"/>
  <c r="A1147" i="32" s="1"/>
  <c r="B1148" i="32"/>
  <c r="A1148" i="32" s="1"/>
  <c r="B1149" i="32"/>
  <c r="A1149" i="32" s="1"/>
  <c r="B1150" i="32"/>
  <c r="B1151" i="32"/>
  <c r="B1152" i="32"/>
  <c r="B1153" i="32"/>
  <c r="A1153" i="32" s="1"/>
  <c r="B1154" i="32"/>
  <c r="A1154" i="32" s="1"/>
  <c r="B1155" i="32"/>
  <c r="A1155" i="32" s="1"/>
  <c r="B1156" i="32"/>
  <c r="A1156" i="32" s="1"/>
  <c r="B1157" i="32"/>
  <c r="B1158" i="32"/>
  <c r="B1159" i="32"/>
  <c r="B1160" i="32"/>
  <c r="B1161" i="32"/>
  <c r="B1162" i="32"/>
  <c r="A1162" i="32" s="1"/>
  <c r="B1163" i="32"/>
  <c r="A1163" i="32" s="1"/>
  <c r="B1164" i="32"/>
  <c r="B1165" i="32"/>
  <c r="B1166" i="32"/>
  <c r="A1166" i="32" s="1"/>
  <c r="B1167" i="32"/>
  <c r="A1167" i="32" s="1"/>
  <c r="B1168" i="32"/>
  <c r="B1169" i="32"/>
  <c r="A1169" i="32" s="1"/>
  <c r="B1170" i="32"/>
  <c r="B1171" i="32"/>
  <c r="B1172" i="32"/>
  <c r="B1173" i="32"/>
  <c r="B1174" i="32"/>
  <c r="A1174" i="32" s="1"/>
  <c r="B1175" i="32"/>
  <c r="A1175" i="32" s="1"/>
  <c r="B1176" i="32"/>
  <c r="A1176" i="32" s="1"/>
  <c r="B1177" i="32"/>
  <c r="B1178" i="32"/>
  <c r="A1178" i="32" s="1"/>
  <c r="B1179" i="32"/>
  <c r="A1179" i="32" s="1"/>
  <c r="B1180" i="32"/>
  <c r="A1180" i="32" s="1"/>
  <c r="B1181" i="32"/>
  <c r="B1182" i="32"/>
  <c r="A1182" i="32" s="1"/>
  <c r="B1183" i="32"/>
  <c r="B1184" i="32"/>
  <c r="B1185" i="32"/>
  <c r="B1186" i="32"/>
  <c r="A1186" i="32" s="1"/>
  <c r="B1187" i="32"/>
  <c r="B1188" i="32"/>
  <c r="B1189" i="32"/>
  <c r="B1190" i="32"/>
  <c r="A1190" i="32" s="1"/>
  <c r="B1191" i="32"/>
  <c r="A1191" i="32" s="1"/>
  <c r="B1192" i="32"/>
  <c r="B1193" i="32"/>
  <c r="A1193" i="32" s="1"/>
  <c r="B1194" i="32"/>
  <c r="A1194" i="32" s="1"/>
  <c r="B1195" i="32"/>
  <c r="A1195" i="32" s="1"/>
  <c r="B1196" i="32"/>
  <c r="A1196" i="32" s="1"/>
  <c r="B1197" i="32"/>
  <c r="B1198" i="32"/>
  <c r="B1199" i="32"/>
  <c r="B1200" i="32"/>
  <c r="A1200" i="32" s="1"/>
  <c r="B1201" i="32"/>
  <c r="B1202" i="32"/>
  <c r="A1202" i="32" s="1"/>
  <c r="B1203" i="32"/>
  <c r="A1203" i="32" s="1"/>
  <c r="B1204" i="32"/>
  <c r="A1204" i="32" s="1"/>
  <c r="B1205" i="32"/>
  <c r="A1205" i="32" s="1"/>
  <c r="B1206" i="32"/>
  <c r="A1206" i="32" s="1"/>
  <c r="B1207" i="32"/>
  <c r="A1207" i="32" s="1"/>
  <c r="B1208" i="32"/>
  <c r="A1208" i="32" s="1"/>
  <c r="B1209" i="32"/>
  <c r="A1209" i="32" s="1"/>
  <c r="B1210" i="32"/>
  <c r="B1211" i="32"/>
  <c r="B1212" i="32"/>
  <c r="B1213" i="32"/>
  <c r="B1214" i="32"/>
  <c r="A1214" i="32" s="1"/>
  <c r="B1215" i="32"/>
  <c r="A1215" i="32" s="1"/>
  <c r="B1216" i="32"/>
  <c r="A1216" i="32" s="1"/>
  <c r="B1217" i="32"/>
  <c r="B1218" i="32"/>
  <c r="B1219" i="32"/>
  <c r="B1220" i="32"/>
  <c r="B1221" i="32"/>
  <c r="A1221" i="32" s="1"/>
  <c r="B1222" i="32"/>
  <c r="A1222" i="32" s="1"/>
  <c r="B1223" i="32"/>
  <c r="A1223" i="32" s="1"/>
  <c r="B1224" i="32"/>
  <c r="A1224" i="32" s="1"/>
  <c r="B1225" i="32"/>
  <c r="B1226" i="32"/>
  <c r="B1227" i="32"/>
  <c r="A1227" i="32" s="1"/>
  <c r="B1228" i="32"/>
  <c r="B1229" i="32"/>
  <c r="B1230" i="32"/>
  <c r="B1231" i="32"/>
  <c r="B1232" i="32"/>
  <c r="B1233" i="32"/>
  <c r="A1233" i="32" s="1"/>
  <c r="B1234" i="32"/>
  <c r="A1234" i="32" s="1"/>
  <c r="B1235" i="32"/>
  <c r="A1235" i="32" s="1"/>
  <c r="B1236" i="32"/>
  <c r="A1236" i="32" s="1"/>
  <c r="B1237" i="32"/>
  <c r="B1238" i="32"/>
  <c r="A1238" i="32" s="1"/>
  <c r="B1239" i="32"/>
  <c r="A1239" i="32" s="1"/>
  <c r="B1240" i="32"/>
  <c r="A1240" i="32" s="1"/>
  <c r="B1241" i="32"/>
  <c r="A1241" i="32" s="1"/>
  <c r="B1242" i="32"/>
  <c r="A1242" i="32" s="1"/>
  <c r="B1243" i="32"/>
  <c r="A1243" i="32" s="1"/>
  <c r="B1244" i="32"/>
  <c r="B1245" i="32"/>
  <c r="B1246" i="32"/>
  <c r="B1247" i="32"/>
  <c r="B1248" i="32"/>
  <c r="A1248" i="32" s="1"/>
  <c r="B1249" i="32"/>
  <c r="B1250" i="32"/>
  <c r="A1250" i="32" s="1"/>
  <c r="B1251" i="32"/>
  <c r="A1251" i="32" s="1"/>
  <c r="B1252" i="32"/>
  <c r="B1253" i="32"/>
  <c r="A1253" i="32" s="1"/>
  <c r="B1254" i="32"/>
  <c r="B1255" i="32"/>
  <c r="A1255" i="32" s="1"/>
  <c r="B1256" i="32"/>
  <c r="A1256" i="32" s="1"/>
  <c r="B1257" i="32"/>
  <c r="B1258" i="32"/>
  <c r="B1259" i="32"/>
  <c r="B1260" i="32"/>
  <c r="B1261" i="32"/>
  <c r="B1262" i="32"/>
  <c r="A1262" i="32" s="1"/>
  <c r="B1263" i="32"/>
  <c r="A1263" i="32" s="1"/>
  <c r="B1264" i="32"/>
  <c r="B1265" i="32"/>
  <c r="A1265" i="32" s="1"/>
  <c r="B1266" i="32"/>
  <c r="A1266" i="32" s="1"/>
  <c r="B1267" i="32"/>
  <c r="A1267" i="32" s="1"/>
  <c r="B1268" i="32"/>
  <c r="B1269" i="32"/>
  <c r="B1270" i="32"/>
  <c r="B1271" i="32"/>
  <c r="B1272" i="32"/>
  <c r="B1273" i="32"/>
  <c r="B1274" i="32"/>
  <c r="A1274" i="32" s="1"/>
  <c r="B1275" i="32"/>
  <c r="A1275" i="32" s="1"/>
  <c r="B1276" i="32"/>
  <c r="A1276" i="32" s="1"/>
  <c r="B1277" i="32"/>
  <c r="B1278" i="32"/>
  <c r="B1279" i="32"/>
  <c r="B1280" i="32"/>
  <c r="A1280" i="32" s="1"/>
  <c r="B1281" i="32"/>
  <c r="B1282" i="32"/>
  <c r="B1283" i="32"/>
  <c r="A1283" i="32" s="1"/>
  <c r="B1284" i="32"/>
  <c r="B1285" i="32"/>
  <c r="B1286" i="32"/>
  <c r="A1286" i="32" s="1"/>
  <c r="B1287" i="32"/>
  <c r="A1287" i="32" s="1"/>
  <c r="B1288" i="32"/>
  <c r="A1288" i="32" s="1"/>
  <c r="B1289" i="32"/>
  <c r="B1290" i="32"/>
  <c r="B1291" i="32"/>
  <c r="B1292" i="32"/>
  <c r="B1293" i="32"/>
  <c r="B1294" i="32"/>
  <c r="A1294" i="32" s="1"/>
  <c r="B1295" i="32"/>
  <c r="A1295" i="32" s="1"/>
  <c r="B1296" i="32"/>
  <c r="A1296" i="32" s="1"/>
  <c r="B1297" i="32"/>
  <c r="B1298" i="32"/>
  <c r="B1299" i="32"/>
  <c r="A1299" i="32" s="1"/>
  <c r="B1300" i="32"/>
  <c r="A1300" i="32" s="1"/>
  <c r="B1301" i="32"/>
  <c r="B1302" i="32"/>
  <c r="A1302" i="32" s="1"/>
  <c r="B1303" i="32"/>
  <c r="B1304" i="32"/>
  <c r="B1305" i="32"/>
  <c r="B1306" i="32"/>
  <c r="B1307" i="32"/>
  <c r="B1308" i="32"/>
  <c r="A1308" i="32" s="1"/>
  <c r="B1309" i="32"/>
  <c r="A1309" i="32" s="1"/>
  <c r="B1310" i="32"/>
  <c r="A1310" i="32" s="1"/>
  <c r="B1311" i="32"/>
  <c r="A1311" i="32" s="1"/>
  <c r="B1312" i="32"/>
  <c r="B1313" i="32"/>
  <c r="A1313" i="32" s="1"/>
  <c r="B1314" i="32"/>
  <c r="A1314" i="32" s="1"/>
  <c r="B1315" i="32"/>
  <c r="A1315" i="32" s="1"/>
  <c r="B1316" i="32"/>
  <c r="A1316" i="32" s="1"/>
  <c r="B1317" i="32"/>
  <c r="B1318" i="32"/>
  <c r="B1319" i="32"/>
  <c r="B1320" i="32"/>
  <c r="A1320" i="32" s="1"/>
  <c r="B1321" i="32"/>
  <c r="B1322" i="32"/>
  <c r="A1322" i="32" s="1"/>
  <c r="B1323" i="32"/>
  <c r="A1323" i="32" s="1"/>
  <c r="B1324" i="32"/>
  <c r="B1325" i="32"/>
  <c r="A1325" i="32" s="1"/>
  <c r="B1326" i="32"/>
  <c r="A1326" i="32" s="1"/>
  <c r="B1327" i="32"/>
  <c r="A1327" i="32" s="1"/>
  <c r="B1328" i="32"/>
  <c r="A1328" i="32" s="1"/>
  <c r="B1329" i="32"/>
  <c r="A1329" i="32" s="1"/>
  <c r="B1330" i="32"/>
  <c r="B1331" i="32"/>
  <c r="B1332" i="32"/>
  <c r="B1333" i="32"/>
  <c r="B1334" i="32"/>
  <c r="A1334" i="32" s="1"/>
  <c r="B1335" i="32"/>
  <c r="A1335" i="32" s="1"/>
  <c r="B1336" i="32"/>
  <c r="A1336" i="32" s="1"/>
  <c r="B1337" i="32"/>
  <c r="B1338" i="32"/>
  <c r="B1339" i="32"/>
  <c r="B1340" i="32"/>
  <c r="B1341" i="32"/>
  <c r="B1342" i="32"/>
  <c r="A1342" i="32" s="1"/>
  <c r="B1343" i="32"/>
  <c r="B1344" i="32"/>
  <c r="A1344" i="32" s="1"/>
  <c r="B1345" i="32"/>
  <c r="B1346" i="32"/>
  <c r="A1346" i="32" s="1"/>
  <c r="B1347" i="32"/>
  <c r="A1347" i="32" s="1"/>
  <c r="B1348" i="32"/>
  <c r="B1349" i="32"/>
  <c r="A1349" i="32" s="1"/>
  <c r="B1350" i="32"/>
  <c r="B1351" i="32"/>
  <c r="B1352" i="32"/>
  <c r="B1353" i="32"/>
  <c r="A1353" i="32" s="1"/>
  <c r="B1354" i="32"/>
  <c r="A1354" i="32" s="1"/>
  <c r="B1355" i="32"/>
  <c r="A1355" i="32" s="1"/>
  <c r="B1356" i="32"/>
  <c r="A1356" i="32" s="1"/>
  <c r="B1357" i="32"/>
  <c r="B1358" i="32"/>
  <c r="A1358" i="32" s="1"/>
  <c r="B1359" i="32"/>
  <c r="A1359" i="32" s="1"/>
  <c r="B1360" i="32"/>
  <c r="B1361" i="32"/>
  <c r="B1362" i="32"/>
  <c r="B1363" i="32"/>
  <c r="A1363" i="32" s="1"/>
  <c r="B1364" i="32"/>
  <c r="A1364" i="32" s="1"/>
  <c r="B1365" i="32"/>
  <c r="B1366" i="32"/>
  <c r="A1366" i="32" s="1"/>
  <c r="B1367" i="32"/>
  <c r="B1368" i="32"/>
  <c r="B1369" i="32"/>
  <c r="B1370" i="32"/>
  <c r="B1371" i="32"/>
  <c r="A1371" i="32" s="1"/>
  <c r="B1372" i="32"/>
  <c r="B1373" i="32"/>
  <c r="B1374" i="32"/>
  <c r="A1374" i="32" s="1"/>
  <c r="B1375" i="32"/>
  <c r="A1375" i="32" s="1"/>
  <c r="B1376" i="32"/>
  <c r="A1376" i="32" s="1"/>
  <c r="B1377" i="32"/>
  <c r="B1378" i="32"/>
  <c r="A1378" i="32" s="1"/>
  <c r="B1379" i="32"/>
  <c r="A1379" i="32" s="1"/>
  <c r="B1380" i="32"/>
  <c r="A1380" i="32" s="1"/>
  <c r="B1381" i="32"/>
  <c r="A1381" i="32" s="1"/>
  <c r="B1382" i="32"/>
  <c r="A1382" i="32" s="1"/>
  <c r="B1383" i="32"/>
  <c r="A1383" i="32" s="1"/>
  <c r="B1384" i="32"/>
  <c r="A1384" i="32" s="1"/>
  <c r="B1385" i="32"/>
  <c r="B1386" i="32"/>
  <c r="B1387" i="32"/>
  <c r="B1388" i="32"/>
  <c r="A1388" i="32" s="1"/>
  <c r="B1389" i="32"/>
  <c r="A1389" i="32" s="1"/>
  <c r="B1390" i="32"/>
  <c r="B1391" i="32"/>
  <c r="B1392" i="32"/>
  <c r="B1393" i="32"/>
  <c r="A1393" i="32" s="1"/>
  <c r="B1394" i="32"/>
  <c r="A1394" i="32" s="1"/>
  <c r="B1395" i="32"/>
  <c r="A1395" i="32" s="1"/>
  <c r="B1396" i="32"/>
  <c r="A1396" i="32" s="1"/>
  <c r="B1397" i="32"/>
  <c r="B1398" i="32"/>
  <c r="B1399" i="32"/>
  <c r="B1400" i="32"/>
  <c r="A1400" i="32" s="1"/>
  <c r="B1401" i="32"/>
  <c r="A1401" i="32" s="1"/>
  <c r="B1402" i="32"/>
  <c r="A1402" i="32" s="1"/>
  <c r="B1403" i="32"/>
  <c r="B1404" i="32"/>
  <c r="B1405" i="32"/>
  <c r="B1406" i="32"/>
  <c r="A1406" i="32" s="1"/>
  <c r="B1407" i="32"/>
  <c r="A1407" i="32" s="1"/>
  <c r="B1408" i="32"/>
  <c r="B1409" i="32"/>
  <c r="B1410" i="32"/>
  <c r="B1411" i="32"/>
  <c r="B1412" i="32"/>
  <c r="B1413" i="32"/>
  <c r="B1414" i="32"/>
  <c r="B1415" i="32"/>
  <c r="B1416" i="32"/>
  <c r="A1416" i="32" s="1"/>
  <c r="B1417" i="32"/>
  <c r="B1418" i="32"/>
  <c r="A1418" i="32" s="1"/>
  <c r="B1419" i="32"/>
  <c r="A1419" i="32" s="1"/>
  <c r="B1420" i="32"/>
  <c r="A1420" i="32" s="1"/>
  <c r="B1421" i="32"/>
  <c r="A1421" i="32" s="1"/>
  <c r="B1422" i="32"/>
  <c r="A1422" i="32" s="1"/>
  <c r="B1423" i="32"/>
  <c r="A1423" i="32" s="1"/>
  <c r="B1424" i="32"/>
  <c r="B1425" i="32"/>
  <c r="B1426" i="32"/>
  <c r="A1426" i="32" s="1"/>
  <c r="B1427" i="32"/>
  <c r="B1428" i="32"/>
  <c r="B1429" i="32"/>
  <c r="A1429" i="32" s="1"/>
  <c r="B1430" i="32"/>
  <c r="A1430" i="32" s="1"/>
  <c r="B1431" i="32"/>
  <c r="A1431" i="32" s="1"/>
  <c r="B1432" i="32"/>
  <c r="B1433" i="32"/>
  <c r="B1434" i="32"/>
  <c r="B1435" i="32"/>
  <c r="A1435" i="32" s="1"/>
  <c r="B1436" i="32"/>
  <c r="A1436" i="32" s="1"/>
  <c r="B1437" i="32"/>
  <c r="A1437" i="32" s="1"/>
  <c r="B1438" i="32"/>
  <c r="A1438" i="32" s="1"/>
  <c r="B1439" i="32"/>
  <c r="A1439" i="32" s="1"/>
  <c r="B1440" i="32"/>
  <c r="A1440" i="32" s="1"/>
  <c r="B1441" i="32"/>
  <c r="A1441" i="32" s="1"/>
  <c r="B1442" i="32"/>
  <c r="A1442" i="32" s="1"/>
  <c r="B1443" i="32"/>
  <c r="A1443" i="32" s="1"/>
  <c r="B1444" i="32"/>
  <c r="B1445" i="32"/>
  <c r="B1446" i="32"/>
  <c r="B1447" i="32"/>
  <c r="B1448" i="32"/>
  <c r="A1448" i="32" s="1"/>
  <c r="B1449" i="32"/>
  <c r="B1450" i="32"/>
  <c r="B1451" i="32"/>
  <c r="B1452" i="32"/>
  <c r="B1453" i="32"/>
  <c r="B1454" i="32"/>
  <c r="A1454" i="32" s="1"/>
  <c r="B1455" i="32"/>
  <c r="A1455" i="32" s="1"/>
  <c r="B1456" i="32"/>
  <c r="A1456" i="32" s="1"/>
  <c r="B1457" i="32"/>
  <c r="B1458" i="32"/>
  <c r="B1459" i="32"/>
  <c r="B1460" i="32"/>
  <c r="B1461" i="32"/>
  <c r="A1461" i="32" s="1"/>
  <c r="B1462" i="32"/>
  <c r="A1462" i="32" s="1"/>
  <c r="B1463" i="32"/>
  <c r="A1463" i="32" s="1"/>
  <c r="B1464" i="32"/>
  <c r="A1464" i="32" s="1"/>
  <c r="B1465" i="32"/>
  <c r="B1466" i="32"/>
  <c r="A1466" i="32" s="1"/>
  <c r="B1467" i="32"/>
  <c r="A1467" i="32" s="1"/>
  <c r="B1468" i="32"/>
  <c r="B1469" i="32"/>
  <c r="A1469" i="32" s="1"/>
  <c r="B1470" i="32"/>
  <c r="B1471" i="32"/>
  <c r="B1472" i="32"/>
  <c r="B1473" i="32"/>
  <c r="B1474" i="32"/>
  <c r="A1474" i="32" s="1"/>
  <c r="B1475" i="32"/>
  <c r="A1475" i="32" s="1"/>
  <c r="B1476" i="32"/>
  <c r="A1476" i="32" s="1"/>
  <c r="B1477" i="32"/>
  <c r="B1478" i="32"/>
  <c r="A1478" i="32" s="1"/>
  <c r="B1479" i="32"/>
  <c r="A1479" i="32" s="1"/>
  <c r="B1480" i="32"/>
  <c r="A1480" i="32" s="1"/>
  <c r="B1481" i="32"/>
  <c r="B1482" i="32"/>
  <c r="B1483" i="32"/>
  <c r="B1484" i="32"/>
  <c r="B1485" i="32"/>
  <c r="B1486" i="32"/>
  <c r="B1487" i="32"/>
  <c r="B1488" i="32"/>
  <c r="A1488" i="32" s="1"/>
  <c r="B1489" i="32"/>
  <c r="B1490" i="32"/>
  <c r="A1490" i="32" s="1"/>
  <c r="B1491" i="32"/>
  <c r="A1491" i="32" s="1"/>
  <c r="B1492" i="32"/>
  <c r="B1493" i="32"/>
  <c r="B1494" i="32"/>
  <c r="A1494" i="32" s="1"/>
  <c r="B1495" i="32"/>
  <c r="A1495" i="32" s="1"/>
  <c r="B1496" i="32"/>
  <c r="A1496" i="32" s="1"/>
  <c r="B1497" i="32"/>
  <c r="A1497" i="32" s="1"/>
  <c r="B1498" i="32"/>
  <c r="A1498" i="32" s="1"/>
  <c r="B1499" i="32"/>
  <c r="A1499" i="32" s="1"/>
  <c r="B1500" i="32"/>
  <c r="A1500" i="32" s="1"/>
  <c r="B1501" i="32"/>
  <c r="A1501" i="32" s="1"/>
  <c r="B1502" i="32"/>
  <c r="A1502" i="32" s="1"/>
  <c r="B1503" i="32"/>
  <c r="A1503" i="32" s="1"/>
  <c r="B1504" i="32"/>
  <c r="A1504" i="32" s="1"/>
  <c r="B1505" i="32"/>
  <c r="B1506" i="32"/>
  <c r="B1507" i="32"/>
  <c r="B1508" i="32"/>
  <c r="B1509" i="32"/>
  <c r="A1509" i="32" s="1"/>
  <c r="B1510" i="32"/>
  <c r="B1511" i="32"/>
  <c r="B1512" i="32"/>
  <c r="B1513" i="32"/>
  <c r="B1514" i="32"/>
  <c r="B1515" i="32"/>
  <c r="A1515" i="32" s="1"/>
  <c r="B1516" i="32"/>
  <c r="A1516" i="32" s="1"/>
  <c r="B1517" i="32"/>
  <c r="B1518" i="32"/>
  <c r="B1519" i="32"/>
  <c r="B1520" i="32"/>
  <c r="A1520" i="32" s="1"/>
  <c r="B1521" i="32"/>
  <c r="B1522" i="32"/>
  <c r="B1523" i="32"/>
  <c r="A1523" i="32" s="1"/>
  <c r="B1524" i="32"/>
  <c r="A1524" i="32" s="1"/>
  <c r="B1525" i="32"/>
  <c r="A1525" i="32" s="1"/>
  <c r="B1526" i="32"/>
  <c r="A1526" i="32" s="1"/>
  <c r="B1527" i="32"/>
  <c r="A1527" i="32" s="1"/>
  <c r="B1528" i="32"/>
  <c r="A1528" i="32" s="1"/>
  <c r="B1529" i="32"/>
  <c r="A1529" i="32" s="1"/>
  <c r="B1530" i="32"/>
  <c r="B1531" i="32"/>
  <c r="B1532" i="32"/>
  <c r="B1533" i="32"/>
  <c r="B1534" i="32"/>
  <c r="A1534" i="32" s="1"/>
  <c r="B1535" i="32"/>
  <c r="A1535" i="32" s="1"/>
  <c r="B1536" i="32"/>
  <c r="A1536" i="32" s="1"/>
  <c r="B1537" i="32"/>
  <c r="B1538" i="32"/>
  <c r="A1538" i="32" s="1"/>
  <c r="B1539" i="32"/>
  <c r="A1539" i="32" s="1"/>
  <c r="B1540" i="32"/>
  <c r="A1540" i="32" s="1"/>
  <c r="B1541" i="32"/>
  <c r="A1541" i="32" s="1"/>
  <c r="B1542" i="32"/>
  <c r="A1542" i="32" s="1"/>
  <c r="B1543" i="32"/>
  <c r="B1544" i="32"/>
  <c r="B1545" i="32"/>
  <c r="B1546" i="32"/>
  <c r="B1547" i="32"/>
  <c r="B1548" i="32"/>
  <c r="B1549" i="32"/>
  <c r="B1550" i="32"/>
  <c r="A1550" i="32" s="1"/>
  <c r="B1551" i="32"/>
  <c r="A1551" i="32" s="1"/>
  <c r="B1552" i="32"/>
  <c r="B1553" i="32"/>
  <c r="B1554" i="32"/>
  <c r="A1554" i="32" s="1"/>
  <c r="B1555" i="32"/>
  <c r="A1555" i="32" s="1"/>
  <c r="B1556" i="32"/>
  <c r="A1556" i="32" s="1"/>
  <c r="B1557" i="32"/>
  <c r="A1557" i="32" s="1"/>
  <c r="B1558" i="32"/>
  <c r="B1559" i="32"/>
  <c r="B1560" i="32"/>
  <c r="B1561" i="32"/>
  <c r="A1561" i="32" s="1"/>
  <c r="B1562" i="32"/>
  <c r="A1562" i="32" s="1"/>
  <c r="B1563" i="32"/>
  <c r="A1563" i="32" s="1"/>
  <c r="B1564" i="32"/>
  <c r="B1565" i="32"/>
  <c r="B1566" i="32"/>
  <c r="A1566" i="32" s="1"/>
  <c r="B1567" i="32"/>
  <c r="B1568" i="32"/>
  <c r="A1568" i="32" s="1"/>
  <c r="B1569" i="32"/>
  <c r="B1570" i="32"/>
  <c r="B1571" i="32"/>
  <c r="B1572" i="32"/>
  <c r="B1573" i="32"/>
  <c r="A1573" i="32" s="1"/>
  <c r="B1574" i="32"/>
  <c r="A1574" i="32" s="1"/>
  <c r="B1575" i="32"/>
  <c r="A1575" i="32" s="1"/>
  <c r="B1576" i="32"/>
  <c r="A1576" i="32" s="1"/>
  <c r="B1577" i="32"/>
  <c r="B1578" i="32"/>
  <c r="B1579" i="32"/>
  <c r="B1580" i="32"/>
  <c r="B1581" i="32"/>
  <c r="B1582" i="32"/>
  <c r="A1582" i="32" s="1"/>
  <c r="B1583" i="32"/>
  <c r="A1583" i="32" s="1"/>
  <c r="B1584" i="32"/>
  <c r="A1584" i="32" s="1"/>
  <c r="B1585" i="32"/>
  <c r="A1585" i="32" s="1"/>
  <c r="B1586" i="32"/>
  <c r="A1586" i="32" s="1"/>
  <c r="B1587" i="32"/>
  <c r="A1587" i="32" s="1"/>
  <c r="B1588" i="32"/>
  <c r="B1589" i="32"/>
  <c r="A1589" i="32" s="1"/>
  <c r="B1590" i="32"/>
  <c r="B1591" i="32"/>
  <c r="B1592" i="32"/>
  <c r="B1593" i="32"/>
  <c r="A1593" i="32" s="1"/>
  <c r="B1594" i="32"/>
  <c r="B1595" i="32"/>
  <c r="A1595" i="32" s="1"/>
  <c r="B1596" i="32"/>
  <c r="A1596" i="32" s="1"/>
  <c r="B1597" i="32"/>
  <c r="B1598" i="32"/>
  <c r="A1598" i="32" s="1"/>
  <c r="B1599" i="32"/>
  <c r="A1599" i="32" s="1"/>
  <c r="B1600" i="32"/>
  <c r="B1601" i="32"/>
  <c r="A1601" i="32" s="1"/>
  <c r="B1602" i="32"/>
  <c r="A1602" i="32" s="1"/>
  <c r="B1603" i="32"/>
  <c r="A1603" i="32" s="1"/>
  <c r="B1604" i="32"/>
  <c r="A1604" i="32" s="1"/>
  <c r="B1605" i="32"/>
  <c r="B1606" i="32"/>
  <c r="B1607" i="32"/>
  <c r="B1608" i="32"/>
  <c r="A1608" i="32" s="1"/>
  <c r="B1609" i="32"/>
  <c r="B1610" i="32"/>
  <c r="A1610" i="32" s="1"/>
  <c r="B1611" i="32"/>
  <c r="A1611" i="32" s="1"/>
  <c r="B1612" i="32"/>
  <c r="B1613" i="32"/>
  <c r="B1614" i="32"/>
  <c r="A1614" i="32" s="1"/>
  <c r="B1615" i="32"/>
  <c r="A1615" i="32" s="1"/>
  <c r="B1616" i="32"/>
  <c r="A1616" i="32" s="1"/>
  <c r="B1617" i="32"/>
  <c r="A1617" i="32" s="1"/>
  <c r="B1618" i="32"/>
  <c r="B1619" i="32"/>
  <c r="B1620" i="32"/>
  <c r="B1621" i="32"/>
  <c r="A1621" i="32" s="1"/>
  <c r="B1622" i="32"/>
  <c r="A1622" i="32" s="1"/>
  <c r="B1623" i="32"/>
  <c r="A1623" i="32" s="1"/>
  <c r="B1624" i="32"/>
  <c r="B1625" i="32"/>
  <c r="B1626" i="32"/>
  <c r="B1627" i="32"/>
  <c r="B1628" i="32"/>
  <c r="B1629" i="32"/>
  <c r="B1630" i="32"/>
  <c r="B1631" i="32"/>
  <c r="B1632" i="32"/>
  <c r="B1633" i="32"/>
  <c r="B1634" i="32"/>
  <c r="A1634" i="32" s="1"/>
  <c r="B1635" i="32"/>
  <c r="A1635" i="32" s="1"/>
  <c r="B1636" i="32"/>
  <c r="A1636" i="32" s="1"/>
  <c r="B1637" i="32"/>
  <c r="B1638" i="32"/>
  <c r="B1639" i="32"/>
  <c r="B1640" i="32"/>
  <c r="A1640" i="32" s="1"/>
  <c r="B1641" i="32"/>
  <c r="A1641" i="32" s="1"/>
  <c r="B1642" i="32"/>
  <c r="A1642" i="32" s="1"/>
  <c r="B1643" i="32"/>
  <c r="A1643" i="32" s="1"/>
  <c r="B1644" i="32"/>
  <c r="B1645" i="32"/>
  <c r="B1646" i="32"/>
  <c r="A1646" i="32" s="1"/>
  <c r="B1647" i="32"/>
  <c r="A1647" i="32" s="1"/>
  <c r="B1648" i="32"/>
  <c r="B1649" i="32"/>
  <c r="B1650" i="32"/>
  <c r="B1651" i="32"/>
  <c r="B1652" i="32"/>
  <c r="B1653" i="32"/>
  <c r="A1653" i="32" s="1"/>
  <c r="B1654" i="32"/>
  <c r="A1654" i="32" s="1"/>
  <c r="B1655" i="32"/>
  <c r="A1655" i="32" s="1"/>
  <c r="B1656" i="32"/>
  <c r="A1656" i="32" s="1"/>
  <c r="B1657" i="32"/>
  <c r="B1658" i="32"/>
  <c r="B1659" i="32"/>
  <c r="A1659" i="32" s="1"/>
  <c r="B1660" i="32"/>
  <c r="A1660" i="32" s="1"/>
  <c r="B1661" i="32"/>
  <c r="B1662" i="32"/>
  <c r="A1662" i="32" s="1"/>
  <c r="B1663" i="32"/>
  <c r="A1663" i="32" s="1"/>
  <c r="B1664" i="32"/>
  <c r="B1665" i="32"/>
  <c r="B1666" i="32"/>
  <c r="B1667" i="32"/>
  <c r="B1668" i="32"/>
  <c r="A1668" i="32" s="1"/>
  <c r="B1669" i="32"/>
  <c r="A1669" i="32" s="1"/>
  <c r="B1670" i="32"/>
  <c r="A1670" i="32" s="1"/>
  <c r="B1671" i="32"/>
  <c r="A1671" i="32" s="1"/>
  <c r="B1672" i="32"/>
  <c r="B1673" i="32"/>
  <c r="A1673" i="32" s="1"/>
  <c r="B1674" i="32"/>
  <c r="A1674" i="32" s="1"/>
  <c r="B1675" i="32"/>
  <c r="A1675" i="32" s="1"/>
  <c r="B1676" i="32"/>
  <c r="A1676" i="32" s="1"/>
  <c r="B1677" i="32"/>
  <c r="B1678" i="32"/>
  <c r="B1679" i="32"/>
  <c r="B1680" i="32"/>
  <c r="A1680" i="32" s="1"/>
  <c r="B1681" i="32"/>
  <c r="B1682" i="32"/>
  <c r="A1682" i="32" s="1"/>
  <c r="B1683" i="32"/>
  <c r="A1683" i="32" s="1"/>
  <c r="B1684" i="32"/>
  <c r="B1685" i="32"/>
  <c r="B1686" i="32"/>
  <c r="B1687" i="32"/>
  <c r="B1688" i="32"/>
  <c r="A1688" i="32" s="1"/>
  <c r="B1689" i="32"/>
  <c r="B1690" i="32"/>
  <c r="B1691" i="32"/>
  <c r="B1692" i="32"/>
  <c r="B1693" i="32"/>
  <c r="B1694" i="32"/>
  <c r="A1694" i="32" s="1"/>
  <c r="B1695" i="32"/>
  <c r="A1695" i="32" s="1"/>
  <c r="B1696" i="32"/>
  <c r="A1696" i="32" s="1"/>
  <c r="B1697" i="32"/>
  <c r="B1698" i="32"/>
  <c r="B1699" i="32"/>
  <c r="B1700" i="32"/>
  <c r="A1700" i="32" s="1"/>
  <c r="B1701" i="32"/>
  <c r="A1701" i="32" s="1"/>
  <c r="B1702" i="32"/>
  <c r="A1702" i="32" s="1"/>
  <c r="B1703" i="32"/>
  <c r="A1703" i="32" s="1"/>
  <c r="B1704" i="32"/>
  <c r="A1704" i="32" s="1"/>
  <c r="B1705" i="32"/>
  <c r="A1705" i="32" s="1"/>
  <c r="B1706" i="32"/>
  <c r="A1706" i="32" s="1"/>
  <c r="B1707" i="32"/>
  <c r="A1707" i="32" s="1"/>
  <c r="B1708" i="32"/>
  <c r="A1708" i="32" s="1"/>
  <c r="B1709" i="32"/>
  <c r="A1709" i="32" s="1"/>
  <c r="B1710" i="32"/>
  <c r="B1711" i="32"/>
  <c r="B1712" i="32"/>
  <c r="B1713" i="32"/>
  <c r="B1714" i="32"/>
  <c r="A1714" i="32" s="1"/>
  <c r="B1715" i="32"/>
  <c r="A1715" i="32" s="1"/>
  <c r="B1716" i="32"/>
  <c r="A1716" i="32" s="1"/>
  <c r="B1717" i="32"/>
  <c r="B1718" i="32"/>
  <c r="A1718" i="32" s="1"/>
  <c r="B1719" i="32"/>
  <c r="A1719" i="32" s="1"/>
  <c r="B1720" i="32"/>
  <c r="A1720" i="32" s="1"/>
  <c r="B1721" i="32"/>
  <c r="B1722" i="32"/>
  <c r="B1723" i="32"/>
  <c r="A1723" i="32" s="1"/>
  <c r="B1724" i="32"/>
  <c r="B1725" i="32"/>
  <c r="B1726" i="32"/>
  <c r="B1727" i="32"/>
  <c r="B1728" i="32"/>
  <c r="A1728" i="32" s="1"/>
  <c r="B1729" i="32"/>
  <c r="A1729" i="32" s="1"/>
  <c r="B1730" i="32"/>
  <c r="B1731" i="32"/>
  <c r="A1731" i="32" s="1"/>
  <c r="B1732" i="32"/>
  <c r="B1733" i="32"/>
  <c r="A1733" i="32" s="1"/>
  <c r="B1734" i="32"/>
  <c r="A1734" i="32" s="1"/>
  <c r="B1735" i="32"/>
  <c r="A1735" i="32" s="1"/>
  <c r="B1736" i="32"/>
  <c r="A1736" i="32" s="1"/>
  <c r="B1737" i="32"/>
  <c r="B1738" i="32"/>
  <c r="B1739" i="32"/>
  <c r="B1740" i="32"/>
  <c r="A1740" i="32" s="1"/>
  <c r="B1741" i="32"/>
  <c r="B1742" i="32"/>
  <c r="A1742" i="32" s="1"/>
  <c r="B1743" i="32"/>
  <c r="A1743" i="32" s="1"/>
  <c r="B1744" i="32"/>
  <c r="A1744" i="32" s="1"/>
  <c r="B1745" i="32"/>
  <c r="B1746" i="32"/>
  <c r="A1746" i="32" s="1"/>
  <c r="B1747" i="32"/>
  <c r="B1748" i="32"/>
  <c r="A1748" i="32" s="1"/>
  <c r="B1749" i="32"/>
  <c r="B1750" i="32"/>
  <c r="B1751" i="32"/>
  <c r="B1752" i="32"/>
  <c r="B1753" i="32"/>
  <c r="A1753" i="32" s="1"/>
  <c r="B1754" i="32"/>
  <c r="A1754" i="32" s="1"/>
  <c r="B1755" i="32"/>
  <c r="A1755" i="32" s="1"/>
  <c r="B1756" i="32"/>
  <c r="A1756" i="32" s="1"/>
  <c r="B1757" i="32"/>
  <c r="B1758" i="32"/>
  <c r="B1759" i="32"/>
  <c r="A1759" i="32" s="1"/>
  <c r="B1760" i="32"/>
  <c r="A1760" i="32" s="1"/>
  <c r="B1761" i="32"/>
  <c r="A1761" i="32" s="1"/>
  <c r="B1762" i="32"/>
  <c r="A1762" i="32" s="1"/>
  <c r="B1763" i="32"/>
  <c r="A1763" i="32" s="1"/>
  <c r="B1764" i="32"/>
  <c r="B1765" i="32"/>
  <c r="B1766" i="32"/>
  <c r="A1766" i="32" s="1"/>
  <c r="B1767" i="32"/>
  <c r="A1767" i="32" s="1"/>
  <c r="B1768" i="32"/>
  <c r="A1768" i="32" s="1"/>
  <c r="B1769" i="32"/>
  <c r="B1770" i="32"/>
  <c r="B1771" i="32"/>
  <c r="B1772" i="32"/>
  <c r="B1773" i="32"/>
  <c r="B1774" i="32"/>
  <c r="A1774" i="32" s="1"/>
  <c r="B1775" i="32"/>
  <c r="A1775" i="32" s="1"/>
  <c r="B1776" i="32"/>
  <c r="A1776" i="32" s="1"/>
  <c r="B1777" i="32"/>
  <c r="B1778" i="32"/>
  <c r="A1778" i="32" s="1"/>
  <c r="B1779" i="32"/>
  <c r="A1779" i="32" s="1"/>
  <c r="B1780" i="32"/>
  <c r="A1780" i="32" s="1"/>
  <c r="B1781" i="32"/>
  <c r="A1781" i="32" s="1"/>
  <c r="B1782" i="32"/>
  <c r="A1782" i="32" s="1"/>
  <c r="B1783" i="32"/>
  <c r="A1783" i="32" s="1"/>
  <c r="B1784" i="32"/>
  <c r="A1784" i="32" s="1"/>
  <c r="B1785" i="32"/>
  <c r="B1786" i="32"/>
  <c r="B1787" i="32"/>
  <c r="B1788" i="32"/>
  <c r="A1788" i="32" s="1"/>
  <c r="B1789" i="32"/>
  <c r="A1789" i="32" s="1"/>
  <c r="B1790" i="32"/>
  <c r="A1790" i="32" s="1"/>
  <c r="B1791" i="32"/>
  <c r="A1791" i="32" s="1"/>
  <c r="B1792" i="32"/>
  <c r="B1793" i="32"/>
  <c r="A1793" i="32" s="1"/>
  <c r="B1794" i="32"/>
  <c r="A1794" i="32" s="1"/>
  <c r="B1795" i="32"/>
  <c r="A1795" i="32" s="1"/>
  <c r="B1796" i="32"/>
  <c r="A1796" i="32" s="1"/>
  <c r="B1797" i="32"/>
  <c r="B1798" i="32"/>
  <c r="B1799" i="32"/>
  <c r="B1800" i="32"/>
  <c r="B1801" i="32"/>
  <c r="B1802" i="32"/>
  <c r="A1802" i="32" s="1"/>
  <c r="B1803" i="32"/>
  <c r="A1803" i="32" s="1"/>
  <c r="B1804" i="32"/>
  <c r="A1804" i="32" s="1"/>
  <c r="B1805" i="32"/>
  <c r="B1806" i="32"/>
  <c r="B1807" i="32"/>
  <c r="B1808" i="32"/>
  <c r="B1809" i="32"/>
  <c r="A1809" i="32" s="1"/>
  <c r="B1810" i="32"/>
  <c r="B1811" i="32"/>
  <c r="B1812" i="32"/>
  <c r="B1813" i="32"/>
  <c r="B1814" i="32"/>
  <c r="A1814" i="32" s="1"/>
  <c r="B1815" i="32"/>
  <c r="A1815" i="32" s="1"/>
  <c r="B1816" i="32"/>
  <c r="A1816" i="32" s="1"/>
  <c r="B1817" i="32"/>
  <c r="A1817" i="32" s="1"/>
  <c r="B1818" i="32"/>
  <c r="A1818" i="32" s="1"/>
  <c r="B1819" i="32"/>
  <c r="A1819" i="32" s="1"/>
  <c r="B1820" i="32"/>
  <c r="A1820" i="32" s="1"/>
  <c r="B1821" i="32"/>
  <c r="A1821" i="32" s="1"/>
  <c r="B1822" i="32"/>
  <c r="A1822" i="32" s="1"/>
  <c r="B1823" i="32"/>
  <c r="A1823" i="32" s="1"/>
  <c r="B1824" i="32"/>
  <c r="A1824" i="32" s="1"/>
  <c r="B1825" i="32"/>
  <c r="B1826" i="32"/>
  <c r="A1826" i="32" s="1"/>
  <c r="B1827" i="32"/>
  <c r="A1827" i="32" s="1"/>
  <c r="B1828" i="32"/>
  <c r="B1829" i="32"/>
  <c r="A1829" i="32" s="1"/>
  <c r="B1830" i="32"/>
  <c r="B1831" i="32"/>
  <c r="B1832" i="32"/>
  <c r="B1833" i="32"/>
  <c r="A1833" i="32" s="1"/>
  <c r="B1834" i="32"/>
  <c r="B1835" i="32"/>
  <c r="A1835" i="32" s="1"/>
  <c r="B1836" i="32"/>
  <c r="A1836" i="32" s="1"/>
  <c r="B1837" i="32"/>
  <c r="B1838" i="32"/>
  <c r="A1838" i="32" s="1"/>
  <c r="B1839" i="32"/>
  <c r="A1839" i="32" s="1"/>
  <c r="B1840" i="32"/>
  <c r="B1841" i="32"/>
  <c r="B1842" i="32"/>
  <c r="B1843" i="32"/>
  <c r="A1843" i="32" s="1"/>
  <c r="B1844" i="32"/>
  <c r="B1845" i="32"/>
  <c r="B1846" i="32"/>
  <c r="B1847" i="32"/>
  <c r="B1848" i="32"/>
  <c r="A1848" i="32" s="1"/>
  <c r="B1849" i="32"/>
  <c r="A1849" i="32" s="1"/>
  <c r="B1850" i="32"/>
  <c r="A1850" i="32" s="1"/>
  <c r="B1851" i="32"/>
  <c r="A1851" i="32" s="1"/>
  <c r="B1852" i="32"/>
  <c r="B1853" i="32"/>
  <c r="B1854" i="32"/>
  <c r="A1854" i="32" s="1"/>
  <c r="B1855" i="32"/>
  <c r="A1855" i="32" s="1"/>
  <c r="B1856" i="32"/>
  <c r="A1856" i="32" s="1"/>
  <c r="B1857" i="32"/>
  <c r="B1858" i="32"/>
  <c r="B1859" i="32"/>
  <c r="B1860" i="32"/>
  <c r="B1861" i="32"/>
  <c r="B1862" i="32"/>
  <c r="A1862" i="32" s="1"/>
  <c r="B1863" i="32"/>
  <c r="A1863" i="32" s="1"/>
  <c r="B1864" i="32"/>
  <c r="A1864" i="32" s="1"/>
  <c r="B1865" i="32"/>
  <c r="B1866" i="32"/>
  <c r="B1867" i="32"/>
  <c r="B1868" i="32"/>
  <c r="A1868" i="32" s="1"/>
  <c r="B1869" i="32"/>
  <c r="B1870" i="32"/>
  <c r="B1871" i="32"/>
  <c r="B1872" i="32"/>
  <c r="B1873" i="32"/>
  <c r="B1874" i="32"/>
  <c r="A1874" i="32" s="1"/>
  <c r="B1875" i="32"/>
  <c r="A1875" i="32" s="1"/>
  <c r="B1876" i="32"/>
  <c r="A1876" i="32" s="1"/>
  <c r="B1877" i="32"/>
  <c r="A1877" i="32" s="1"/>
  <c r="B1878" i="32"/>
  <c r="A1878" i="32" s="1"/>
  <c r="B1879" i="32"/>
  <c r="B1880" i="32"/>
  <c r="B1881" i="32"/>
  <c r="B1882" i="32"/>
  <c r="A1882" i="32" s="1"/>
  <c r="B1883" i="32"/>
  <c r="A1883" i="32" s="1"/>
  <c r="B1884" i="32"/>
  <c r="A1884" i="32" s="1"/>
  <c r="B1885" i="32"/>
  <c r="B1886" i="32"/>
  <c r="A1886" i="32" s="1"/>
  <c r="B1887" i="32"/>
  <c r="A1887" i="32" s="1"/>
  <c r="B1888" i="32"/>
  <c r="A1888" i="32" s="1"/>
  <c r="B1889" i="32"/>
  <c r="B1890" i="32"/>
  <c r="B1891" i="32"/>
  <c r="B1892" i="32"/>
  <c r="B1893" i="32"/>
  <c r="A1893" i="32" s="1"/>
  <c r="B1894" i="32"/>
  <c r="A1894" i="32" s="1"/>
  <c r="B1895" i="32"/>
  <c r="A1895" i="32" s="1"/>
  <c r="B1896" i="32"/>
  <c r="A1896" i="32" s="1"/>
  <c r="B1897" i="32"/>
  <c r="B1898" i="32"/>
  <c r="A1898" i="32" s="1"/>
  <c r="B1899" i="32"/>
  <c r="A1899" i="32" s="1"/>
  <c r="B1900" i="32"/>
  <c r="A1900" i="32" s="1"/>
  <c r="B1901" i="32"/>
  <c r="B1902" i="32"/>
  <c r="A1902" i="32" s="1"/>
  <c r="B1903" i="32"/>
  <c r="A1903" i="32" s="1"/>
  <c r="B1904" i="32"/>
  <c r="A1904" i="32" s="1"/>
  <c r="B1905" i="32"/>
  <c r="A1905" i="32" s="1"/>
  <c r="B1906" i="32"/>
  <c r="A1906" i="32" s="1"/>
  <c r="B1907" i="32"/>
  <c r="B1908" i="32"/>
  <c r="A1908" i="32" s="1"/>
  <c r="B1909" i="32"/>
  <c r="B1910" i="32"/>
  <c r="A1910" i="32" s="1"/>
  <c r="B1911" i="32"/>
  <c r="A1911" i="32" s="1"/>
  <c r="B1912" i="32"/>
  <c r="B1913" i="32"/>
  <c r="A1913" i="32" s="1"/>
  <c r="B1914" i="32"/>
  <c r="A1914" i="32" s="1"/>
  <c r="B1915" i="32"/>
  <c r="A1915" i="32" s="1"/>
  <c r="B1916" i="32"/>
  <c r="A1916" i="32" s="1"/>
  <c r="B1917" i="32"/>
  <c r="B1918" i="32"/>
  <c r="A1918" i="32" s="1"/>
  <c r="B1919" i="32"/>
  <c r="B1920" i="32"/>
  <c r="B1921" i="32"/>
  <c r="A1921" i="32" s="1"/>
  <c r="B1922" i="32"/>
  <c r="A1922" i="32" s="1"/>
  <c r="B1923" i="32"/>
  <c r="A1923" i="32" s="1"/>
  <c r="B1924" i="32"/>
  <c r="B1925" i="32"/>
  <c r="B1926" i="32"/>
  <c r="B1927" i="32"/>
  <c r="B1928" i="32"/>
  <c r="B1929" i="32"/>
  <c r="A1929" i="32" s="1"/>
  <c r="B1930" i="32"/>
  <c r="B1931" i="32"/>
  <c r="B1932" i="32"/>
  <c r="B1933" i="32"/>
  <c r="A1933" i="32" s="1"/>
  <c r="B1934" i="32"/>
  <c r="A1934" i="32" s="1"/>
  <c r="B1935" i="32"/>
  <c r="A1935" i="32" s="1"/>
  <c r="B1936" i="32"/>
  <c r="A1936" i="32" s="1"/>
  <c r="B1937" i="32"/>
  <c r="B1938" i="32"/>
  <c r="B1939" i="32"/>
  <c r="B1940" i="32"/>
  <c r="B1941" i="32"/>
  <c r="B1942" i="32"/>
  <c r="B1943" i="32"/>
  <c r="A1943" i="32" s="1"/>
  <c r="B1944" i="32"/>
  <c r="B1945" i="32"/>
  <c r="B1946" i="32"/>
  <c r="A1946" i="32" s="1"/>
  <c r="B1947" i="32"/>
  <c r="A1947" i="32" s="1"/>
  <c r="B1948" i="32"/>
  <c r="A1948" i="32" s="1"/>
  <c r="B1949" i="32"/>
  <c r="A1949" i="32" s="1"/>
  <c r="B1950" i="32"/>
  <c r="A1950" i="32" s="1"/>
  <c r="B1951" i="32"/>
  <c r="B1952" i="32"/>
  <c r="B1953" i="32"/>
  <c r="A1953" i="32" s="1"/>
  <c r="B1954" i="32"/>
  <c r="B1955" i="32"/>
  <c r="B1956" i="32"/>
  <c r="A1956" i="32" s="1"/>
  <c r="B1957" i="32"/>
  <c r="B1958" i="32"/>
  <c r="A1958" i="32" s="1"/>
  <c r="B1959" i="32"/>
  <c r="A1959" i="32" s="1"/>
  <c r="B1960" i="32"/>
  <c r="A1960" i="32" s="1"/>
  <c r="B1961" i="32"/>
  <c r="A1961" i="32" s="1"/>
  <c r="B1962" i="32"/>
  <c r="A1962" i="32" s="1"/>
  <c r="B1963" i="32"/>
  <c r="A1963" i="32" s="1"/>
  <c r="B1964" i="32"/>
  <c r="A1964" i="32" s="1"/>
  <c r="B1965" i="32"/>
  <c r="A1965" i="32" s="1"/>
  <c r="B1966" i="32"/>
  <c r="A1966" i="32" s="1"/>
  <c r="B1967" i="32"/>
  <c r="B1968" i="32"/>
  <c r="A1968" i="32" s="1"/>
  <c r="B1969" i="32"/>
  <c r="B1970" i="32"/>
  <c r="A1970" i="32" s="1"/>
  <c r="B1971" i="32"/>
  <c r="A1971" i="32" s="1"/>
  <c r="B1972" i="32"/>
  <c r="A1972" i="32" s="1"/>
  <c r="B1973" i="32"/>
  <c r="B1974" i="32"/>
  <c r="A1974" i="32" s="1"/>
  <c r="B1975" i="32"/>
  <c r="A1975" i="32" s="1"/>
  <c r="B1976" i="32"/>
  <c r="A1976" i="32" s="1"/>
  <c r="B1977" i="32"/>
  <c r="B1978" i="32"/>
  <c r="B1979" i="32"/>
  <c r="B1980" i="32"/>
  <c r="B1981" i="32"/>
  <c r="B1982" i="32"/>
  <c r="A1982" i="32" s="1"/>
  <c r="B1983" i="32"/>
  <c r="A1983" i="32" s="1"/>
  <c r="B1984" i="32"/>
  <c r="B1985" i="32"/>
  <c r="B1986" i="32"/>
  <c r="A1986" i="32" s="1"/>
  <c r="B1987" i="32"/>
  <c r="B1988" i="32"/>
  <c r="A1988" i="32" s="1"/>
  <c r="B1989" i="32"/>
  <c r="A1989" i="32" s="1"/>
  <c r="B1990" i="32"/>
  <c r="A1990" i="32" s="1"/>
  <c r="B1991" i="32"/>
  <c r="B1992" i="32"/>
  <c r="A1992" i="32" s="1"/>
  <c r="B1993" i="32"/>
  <c r="B1994" i="32"/>
  <c r="A1994" i="32" s="1"/>
  <c r="B1995" i="32"/>
  <c r="A1995" i="32" s="1"/>
  <c r="B1996" i="32"/>
  <c r="A1996" i="32" s="1"/>
  <c r="B1997" i="32"/>
  <c r="A1997" i="32" s="1"/>
  <c r="B1998" i="32"/>
  <c r="A1998" i="32" s="1"/>
  <c r="B1999" i="32"/>
  <c r="B2000" i="32"/>
  <c r="B2001" i="32"/>
  <c r="A2001" i="32" s="1"/>
  <c r="B2002" i="32"/>
  <c r="A2002" i="32" s="1"/>
  <c r="B2003" i="32"/>
  <c r="A2003" i="32" s="1"/>
  <c r="B2004" i="32"/>
  <c r="B2005" i="32"/>
  <c r="B2006" i="32"/>
  <c r="A2006" i="32" s="1"/>
  <c r="B2007" i="32"/>
  <c r="A2007" i="32" s="1"/>
  <c r="B2008" i="32"/>
  <c r="A2008" i="32" s="1"/>
  <c r="B2009" i="32"/>
  <c r="B2010" i="32"/>
  <c r="B2011" i="32"/>
  <c r="B2012" i="32"/>
  <c r="B2013" i="32"/>
  <c r="A2013" i="32" s="1"/>
  <c r="B2014" i="32"/>
  <c r="A2014" i="32" s="1"/>
  <c r="B2015" i="32"/>
  <c r="A2015" i="32" s="1"/>
  <c r="B2016" i="32"/>
  <c r="A2016" i="32" s="1"/>
  <c r="B2017" i="32"/>
  <c r="B2018" i="32"/>
  <c r="B2019" i="32"/>
  <c r="A2019" i="32" s="1"/>
  <c r="B2020" i="32"/>
  <c r="A2020" i="32" s="1"/>
  <c r="B2021" i="32"/>
  <c r="A2021" i="32" s="1"/>
  <c r="B2022" i="32"/>
  <c r="A2022" i="32" s="1"/>
  <c r="B2023" i="32"/>
  <c r="A2023" i="32" s="1"/>
  <c r="B2024" i="32"/>
  <c r="A2024" i="32" s="1"/>
  <c r="B2025" i="32"/>
  <c r="B2026" i="32"/>
  <c r="A2026" i="32" s="1"/>
  <c r="B2027" i="32"/>
  <c r="A2027" i="32" s="1"/>
  <c r="B2028" i="32"/>
  <c r="A2028" i="32" s="1"/>
  <c r="B2029" i="32"/>
  <c r="A2029" i="32" s="1"/>
  <c r="B2030" i="32"/>
  <c r="A2030" i="32" s="1"/>
  <c r="B2031" i="32"/>
  <c r="A2031" i="32" s="1"/>
  <c r="B2032" i="32"/>
  <c r="B2033" i="32"/>
  <c r="B2034" i="32"/>
  <c r="A2034" i="32" s="1"/>
  <c r="B2035" i="32"/>
  <c r="A2035" i="32" s="1"/>
  <c r="B2036" i="32"/>
  <c r="A2036" i="32" s="1"/>
  <c r="B2037" i="32"/>
  <c r="B2038" i="32"/>
  <c r="B2039" i="32"/>
  <c r="B2040" i="32"/>
  <c r="B2041" i="32"/>
  <c r="B2042" i="32"/>
  <c r="A2042" i="32" s="1"/>
  <c r="B2043" i="32"/>
  <c r="A2043" i="32" s="1"/>
  <c r="B2044" i="32"/>
  <c r="A2044" i="32" s="1"/>
  <c r="B2045" i="32"/>
  <c r="B2046" i="32"/>
  <c r="B2047" i="32"/>
  <c r="B2048" i="32"/>
  <c r="A2048" i="32" s="1"/>
  <c r="B2049" i="32"/>
  <c r="B2050" i="32"/>
  <c r="B2051" i="32"/>
  <c r="B2052" i="32"/>
  <c r="B2053" i="32"/>
  <c r="A2053" i="32" s="1"/>
  <c r="B2054" i="32"/>
  <c r="A2054" i="32" s="1"/>
  <c r="B2055" i="32"/>
  <c r="A2055" i="32" s="1"/>
  <c r="B2056" i="32"/>
  <c r="A2056" i="32" s="1"/>
  <c r="B2057" i="32"/>
  <c r="B2058" i="32"/>
  <c r="A2058" i="32" s="1"/>
  <c r="B2059" i="32"/>
  <c r="A2059" i="32" s="1"/>
  <c r="B2060" i="32"/>
  <c r="A2060" i="32" s="1"/>
  <c r="B2061" i="32"/>
  <c r="A2061" i="32" s="1"/>
  <c r="B2062" i="32"/>
  <c r="A2062" i="32" s="1"/>
  <c r="B2063" i="32"/>
  <c r="A2063" i="32" s="1"/>
  <c r="B2064" i="32"/>
  <c r="A2064" i="32" s="1"/>
  <c r="B2065" i="32"/>
  <c r="B2066" i="32"/>
  <c r="A2066" i="32" s="1"/>
  <c r="B2067" i="32"/>
  <c r="A2067" i="32" s="1"/>
  <c r="B2068" i="32"/>
  <c r="A2068" i="32" s="1"/>
  <c r="B2069" i="32"/>
  <c r="A2069" i="32" s="1"/>
  <c r="B2070" i="32"/>
  <c r="A2070" i="32" s="1"/>
  <c r="B2071" i="32"/>
  <c r="B2072" i="32"/>
  <c r="A2072" i="32" s="1"/>
  <c r="B2073" i="32"/>
  <c r="B2074" i="32"/>
  <c r="A2074" i="32" s="1"/>
  <c r="B2075" i="32"/>
  <c r="A2075" i="32" s="1"/>
  <c r="B2076" i="32"/>
  <c r="A2076" i="32" s="1"/>
  <c r="B2077" i="32"/>
  <c r="B2078" i="32"/>
  <c r="A2078" i="32" s="1"/>
  <c r="B2079" i="32"/>
  <c r="A2079" i="32" s="1"/>
  <c r="B2080" i="32"/>
  <c r="A2080" i="32" s="1"/>
  <c r="B2081" i="32"/>
  <c r="B2082" i="32"/>
  <c r="A2082" i="32" s="1"/>
  <c r="B2083" i="32"/>
  <c r="A2083" i="32" s="1"/>
  <c r="B2084" i="32"/>
  <c r="B2085" i="32"/>
  <c r="B2086" i="32"/>
  <c r="B2087" i="32"/>
  <c r="B2088" i="32"/>
  <c r="A2088" i="32" s="1"/>
  <c r="B2089" i="32"/>
  <c r="A2089" i="32" s="1"/>
  <c r="B2090" i="32"/>
  <c r="B2091" i="32"/>
  <c r="A2091" i="32" s="1"/>
  <c r="B2092" i="32"/>
  <c r="A2092" i="32" s="1"/>
  <c r="B2093" i="32"/>
  <c r="A2093" i="32" s="1"/>
  <c r="B2094" i="32"/>
  <c r="B2095" i="32"/>
  <c r="B2096" i="32"/>
  <c r="A2096" i="32" s="1"/>
  <c r="B2097" i="32"/>
  <c r="B2098" i="32"/>
  <c r="B2099" i="32"/>
  <c r="B2100" i="32"/>
  <c r="B2101" i="32"/>
  <c r="A2101" i="32" s="1"/>
  <c r="B2102" i="32"/>
  <c r="A2102" i="32" s="1"/>
  <c r="B2103" i="32"/>
  <c r="A2103" i="32" s="1"/>
  <c r="B2104" i="32"/>
  <c r="A2104" i="32" s="1"/>
  <c r="B2105" i="32"/>
  <c r="B2106" i="32"/>
  <c r="B2107" i="32"/>
  <c r="B2108" i="32"/>
  <c r="A2108" i="32" s="1"/>
  <c r="B2109" i="32"/>
  <c r="A2109" i="32" s="1"/>
  <c r="B2110" i="32"/>
  <c r="B2111" i="32"/>
  <c r="B2112" i="32"/>
  <c r="A2112" i="32" s="1"/>
  <c r="B2113" i="32"/>
  <c r="B2114" i="32"/>
  <c r="A2114" i="32" s="1"/>
  <c r="B2115" i="32"/>
  <c r="A2115" i="32" s="1"/>
  <c r="B2116" i="32"/>
  <c r="A2116" i="32" s="1"/>
  <c r="B2117" i="32"/>
  <c r="B2118" i="32"/>
  <c r="B2119" i="32"/>
  <c r="A2119" i="32" s="1"/>
  <c r="B2120" i="32"/>
  <c r="A2120" i="32" s="1"/>
  <c r="B2121" i="32"/>
  <c r="A2121" i="32" s="1"/>
  <c r="B2122" i="32"/>
  <c r="B2123" i="32"/>
  <c r="A2123" i="32" s="1"/>
  <c r="B2124" i="32"/>
  <c r="B2125" i="32"/>
  <c r="B2126" i="32"/>
  <c r="A2126" i="32" s="1"/>
  <c r="B2127" i="32"/>
  <c r="A2127" i="32" s="1"/>
  <c r="B2128" i="32"/>
  <c r="A2128" i="32" s="1"/>
  <c r="B2129" i="32"/>
  <c r="B2130" i="32"/>
  <c r="B2131" i="32"/>
  <c r="B2132" i="32"/>
  <c r="A2132" i="32" s="1"/>
  <c r="B2133" i="32"/>
  <c r="A2133" i="32" s="1"/>
  <c r="B2134" i="32"/>
  <c r="A2134" i="32" s="1"/>
  <c r="B2135" i="32"/>
  <c r="A2135" i="32" s="1"/>
  <c r="B2136" i="32"/>
  <c r="A2136" i="32" s="1"/>
  <c r="B2137" i="32"/>
  <c r="B2138" i="32"/>
  <c r="A2138" i="32" s="1"/>
  <c r="B2139" i="32"/>
  <c r="A2139" i="32" s="1"/>
  <c r="B2140" i="32"/>
  <c r="A2140" i="32" s="1"/>
  <c r="B2141" i="32"/>
  <c r="A2141" i="32" s="1"/>
  <c r="B2142" i="32"/>
  <c r="A2142" i="32" s="1"/>
  <c r="B2143" i="32"/>
  <c r="B2144" i="32"/>
  <c r="A2144" i="32" s="1"/>
  <c r="B2145" i="32"/>
  <c r="B2146" i="32"/>
  <c r="B2147" i="32"/>
  <c r="B2148" i="32"/>
  <c r="A2148" i="32" s="1"/>
  <c r="B2149" i="32"/>
  <c r="A2149" i="32" s="1"/>
  <c r="B2150" i="32"/>
  <c r="A2150" i="32" s="1"/>
  <c r="B2151" i="32"/>
  <c r="A2151" i="32" s="1"/>
  <c r="B2152" i="32"/>
  <c r="B2153" i="32"/>
  <c r="B2154" i="32"/>
  <c r="A2154" i="32" s="1"/>
  <c r="B2155" i="32"/>
  <c r="A2155" i="32" s="1"/>
  <c r="B2156" i="32"/>
  <c r="A2156" i="32" s="1"/>
  <c r="B2157" i="32"/>
  <c r="B2158" i="32"/>
  <c r="B2159" i="32"/>
  <c r="B2160" i="32"/>
  <c r="A2160" i="32" s="1"/>
  <c r="B2161" i="32"/>
  <c r="B2162" i="32"/>
  <c r="B2163" i="32"/>
  <c r="A2163" i="32" s="1"/>
  <c r="B2164" i="32"/>
  <c r="A2164" i="32" s="1"/>
  <c r="B2165" i="32"/>
  <c r="B2166" i="32"/>
  <c r="A2166" i="32" s="1"/>
  <c r="B2167" i="32"/>
  <c r="B2168" i="32"/>
  <c r="A2168" i="32" s="1"/>
  <c r="B2169" i="32"/>
  <c r="A2169" i="32" s="1"/>
  <c r="B2170" i="32"/>
  <c r="B2171" i="32"/>
  <c r="B2172" i="32"/>
  <c r="A2172" i="32" s="1"/>
  <c r="B2173" i="32"/>
  <c r="B2174" i="32"/>
  <c r="A2174" i="32" s="1"/>
  <c r="B2175" i="32"/>
  <c r="A2175" i="32" s="1"/>
  <c r="B2176" i="32"/>
  <c r="A2176" i="32" s="1"/>
  <c r="B2177" i="32"/>
  <c r="B2178" i="32"/>
  <c r="B2179" i="32"/>
  <c r="A2179" i="32" s="1"/>
  <c r="B2180" i="32"/>
  <c r="B2181" i="32"/>
  <c r="A2181" i="32" s="1"/>
  <c r="B2182" i="32"/>
  <c r="A2182" i="32" s="1"/>
  <c r="B2183" i="32"/>
  <c r="A2183" i="32" s="1"/>
  <c r="B2184" i="32"/>
  <c r="A2184" i="32" s="1"/>
  <c r="B2185" i="32"/>
  <c r="A2185" i="32" s="1"/>
  <c r="B2186" i="32"/>
  <c r="A2186" i="32" s="1"/>
  <c r="B2187" i="32"/>
  <c r="A2187" i="32" s="1"/>
  <c r="B2188" i="32"/>
  <c r="B2189" i="32"/>
  <c r="A2189" i="32" s="1"/>
  <c r="B2190" i="32"/>
  <c r="B2191" i="32"/>
  <c r="B2192" i="32"/>
  <c r="A2192" i="32" s="1"/>
  <c r="B2193" i="32"/>
  <c r="A2193" i="32" s="1"/>
  <c r="B2194" i="32"/>
  <c r="A2194" i="32" s="1"/>
  <c r="B2195" i="32"/>
  <c r="A2195" i="32" s="1"/>
  <c r="B2196" i="32"/>
  <c r="A2196" i="32" s="1"/>
  <c r="B2197" i="32"/>
  <c r="B2198" i="32"/>
  <c r="A2198" i="32" s="1"/>
  <c r="B2199" i="32"/>
  <c r="A2199" i="32" s="1"/>
  <c r="B2200" i="32"/>
  <c r="A2200" i="32" s="1"/>
  <c r="B2201" i="32"/>
  <c r="B2202" i="32"/>
  <c r="B2203" i="32"/>
  <c r="A2203" i="32" s="1"/>
  <c r="B2204" i="32"/>
  <c r="B2205" i="32"/>
  <c r="A2205" i="32" s="1"/>
  <c r="B2206" i="32"/>
  <c r="B2207" i="32"/>
  <c r="B2208" i="32"/>
  <c r="A2208" i="32" s="1"/>
  <c r="B2209" i="32"/>
  <c r="A2209" i="32" s="1"/>
  <c r="B2210" i="32"/>
  <c r="A2210" i="32" s="1"/>
  <c r="B2211" i="32"/>
  <c r="A2211" i="32" s="1"/>
  <c r="B2212" i="32"/>
  <c r="A2212" i="32" s="1"/>
  <c r="B2213" i="32"/>
  <c r="A2213" i="32" s="1"/>
  <c r="B2214" i="32"/>
  <c r="A2214" i="32" s="1"/>
  <c r="B2215" i="32"/>
  <c r="A2215" i="32" s="1"/>
  <c r="B2216" i="32"/>
  <c r="A2216" i="32" s="1"/>
  <c r="B2217" i="32"/>
  <c r="B2218" i="32"/>
  <c r="B2219" i="32"/>
  <c r="A2219" i="32" s="1"/>
  <c r="B2220" i="32"/>
  <c r="A2220" i="32" s="1"/>
  <c r="B2221" i="32"/>
  <c r="A2221" i="32" s="1"/>
  <c r="B2222" i="32"/>
  <c r="A2222" i="32" s="1"/>
  <c r="B2223" i="32"/>
  <c r="A2223" i="32" s="1"/>
  <c r="B2224" i="32"/>
  <c r="B2225" i="32"/>
  <c r="B2226" i="32"/>
  <c r="A2226" i="32" s="1"/>
  <c r="B2227" i="32"/>
  <c r="B2228" i="32"/>
  <c r="A2228" i="32" s="1"/>
  <c r="B2229" i="32"/>
  <c r="A2229" i="32" s="1"/>
  <c r="B2230" i="32"/>
  <c r="A2230" i="32" s="1"/>
  <c r="B2231" i="32"/>
  <c r="B2232" i="32"/>
  <c r="A2232" i="32" s="1"/>
  <c r="B2233" i="32"/>
  <c r="A2233" i="32" s="1"/>
  <c r="B2234" i="32"/>
  <c r="B2235" i="32"/>
  <c r="A2235" i="32" s="1"/>
  <c r="B2236" i="32"/>
  <c r="A2236" i="32" s="1"/>
  <c r="B2237" i="32"/>
  <c r="B2238" i="32"/>
  <c r="B2239" i="32"/>
  <c r="B2240" i="32"/>
  <c r="B2241" i="32"/>
  <c r="B2242" i="32"/>
  <c r="B2243" i="32"/>
  <c r="B2244" i="32"/>
  <c r="B2245" i="32"/>
  <c r="B2246" i="32"/>
  <c r="A2246" i="32" s="1"/>
  <c r="B2247" i="32"/>
  <c r="A2247" i="32" s="1"/>
  <c r="B2248" i="32"/>
  <c r="A2248" i="32" s="1"/>
  <c r="B2249" i="32"/>
  <c r="A2249" i="32" s="1"/>
  <c r="B2250" i="32"/>
  <c r="B2251" i="32"/>
  <c r="B2252" i="32"/>
  <c r="A2252" i="32" s="1"/>
  <c r="B2253" i="32"/>
  <c r="A2253" i="32" s="1"/>
  <c r="B2254" i="32"/>
  <c r="A2254" i="32" s="1"/>
  <c r="B2255" i="32"/>
  <c r="A2255" i="32" s="1"/>
  <c r="B2256" i="32"/>
  <c r="A2256" i="32" s="1"/>
  <c r="B2257" i="32"/>
  <c r="A2257" i="32" s="1"/>
  <c r="B2258" i="32"/>
  <c r="A2258" i="32" s="1"/>
  <c r="B2259" i="32"/>
  <c r="A2259" i="32" s="1"/>
  <c r="B2260" i="32"/>
  <c r="A2260" i="32" s="1"/>
  <c r="B2261" i="32"/>
  <c r="B2262" i="32"/>
  <c r="B2263" i="32"/>
  <c r="B2264" i="32"/>
  <c r="A2264" i="32" s="1"/>
  <c r="B2265" i="32"/>
  <c r="A2265" i="32" s="1"/>
  <c r="B2266" i="32"/>
  <c r="B2267" i="32"/>
  <c r="B2268" i="32"/>
  <c r="A2268" i="32" s="1"/>
  <c r="B2269" i="32"/>
  <c r="A2269" i="32" s="1"/>
  <c r="B2270" i="32"/>
  <c r="A2270" i="32" s="1"/>
  <c r="B2271" i="32"/>
  <c r="A2271" i="32" s="1"/>
  <c r="B2272" i="32"/>
  <c r="A2272" i="32" s="1"/>
  <c r="B2273" i="32"/>
  <c r="A2273" i="32" s="1"/>
  <c r="B2274" i="32"/>
  <c r="B2275" i="32"/>
  <c r="B2276" i="32"/>
  <c r="B2277" i="32"/>
  <c r="B2278" i="32"/>
  <c r="B2279" i="32"/>
  <c r="B2280" i="32"/>
  <c r="A2280" i="32" s="1"/>
  <c r="B2281" i="32"/>
  <c r="A2281" i="32" s="1"/>
  <c r="B2282" i="32"/>
  <c r="A2282" i="32" s="1"/>
  <c r="B2283" i="32"/>
  <c r="A2283" i="32" s="1"/>
  <c r="B2284" i="32"/>
  <c r="B2285" i="32"/>
  <c r="A2285" i="32" s="1"/>
  <c r="B2286" i="32"/>
  <c r="B2287" i="32"/>
  <c r="B2288" i="32"/>
  <c r="A2288" i="32" s="1"/>
  <c r="B2289" i="32"/>
  <c r="A2289" i="32" s="1"/>
  <c r="B2290" i="32"/>
  <c r="A2290" i="32" s="1"/>
  <c r="B2291" i="32"/>
  <c r="B2292" i="32"/>
  <c r="A2292" i="32" s="1"/>
  <c r="B2293" i="32"/>
  <c r="A2293" i="32" s="1"/>
  <c r="B2294" i="32"/>
  <c r="A2294" i="32" s="1"/>
  <c r="B2295" i="32"/>
  <c r="A2295" i="32" s="1"/>
  <c r="B2296" i="32"/>
  <c r="A2296" i="32" s="1"/>
  <c r="B2297" i="32"/>
  <c r="B2298" i="32"/>
  <c r="A2298" i="32" s="1"/>
  <c r="B2299" i="32"/>
  <c r="A2299" i="32" s="1"/>
  <c r="B2300" i="32"/>
  <c r="A2300" i="32" s="1"/>
  <c r="B2301" i="32"/>
  <c r="A2301" i="32" s="1"/>
  <c r="B2302" i="32"/>
  <c r="A2302" i="32" s="1"/>
  <c r="B2303" i="32"/>
  <c r="A2303" i="32" s="1"/>
  <c r="B2304" i="32"/>
  <c r="A2304" i="32" s="1"/>
  <c r="B2305" i="32"/>
  <c r="B2306" i="32"/>
  <c r="B2307" i="32"/>
  <c r="A2307" i="32" s="1"/>
  <c r="B2308" i="32"/>
  <c r="B2309" i="32"/>
  <c r="A2309" i="32" s="1"/>
  <c r="B2310" i="32"/>
  <c r="A2310" i="32" s="1"/>
  <c r="B2311" i="32"/>
  <c r="B2312" i="32"/>
  <c r="B2313" i="32"/>
  <c r="A2313" i="32" s="1"/>
  <c r="B2314" i="32"/>
  <c r="A2314" i="32" s="1"/>
  <c r="B2315" i="32"/>
  <c r="A2315" i="32" s="1"/>
  <c r="B2316" i="32"/>
  <c r="A2316" i="32" s="1"/>
  <c r="B2317" i="32"/>
  <c r="B2318" i="32"/>
  <c r="A2318" i="32" s="1"/>
  <c r="B2319" i="32"/>
  <c r="A2319" i="32" s="1"/>
  <c r="B2320" i="32"/>
  <c r="B2321" i="32"/>
  <c r="B2322" i="32"/>
  <c r="A2322" i="32" s="1"/>
  <c r="B2323" i="32"/>
  <c r="A2323" i="32" s="1"/>
  <c r="B2324" i="32"/>
  <c r="B2325" i="32"/>
  <c r="B2326" i="32"/>
  <c r="B2327" i="32"/>
  <c r="B2328" i="32"/>
  <c r="B2329" i="32"/>
  <c r="A2329" i="32" s="1"/>
  <c r="B2330" i="32"/>
  <c r="A2330" i="32" s="1"/>
  <c r="B2331" i="32"/>
  <c r="A2331" i="32" s="1"/>
  <c r="B2332" i="32"/>
  <c r="A2332" i="32" s="1"/>
  <c r="B2333" i="32"/>
  <c r="A2333" i="32" s="1"/>
  <c r="B2334" i="32"/>
  <c r="A2334" i="32" s="1"/>
  <c r="B2335" i="32"/>
  <c r="A2335" i="32" s="1"/>
  <c r="B2336" i="32"/>
  <c r="A2336" i="32" s="1"/>
  <c r="B2337" i="32"/>
  <c r="A2337" i="32" s="1"/>
  <c r="B2338" i="32"/>
  <c r="A2338" i="32" s="1"/>
  <c r="B2339" i="32"/>
  <c r="B2340" i="32"/>
  <c r="B2341" i="32"/>
  <c r="A2341" i="32" s="1"/>
  <c r="B2342" i="32"/>
  <c r="A2342" i="32" s="1"/>
  <c r="B2343" i="32"/>
  <c r="A2343" i="32" s="1"/>
  <c r="B2344" i="32"/>
  <c r="A2344" i="32" s="1"/>
  <c r="B2345" i="32"/>
  <c r="A2345" i="32" s="1"/>
  <c r="B2346" i="32"/>
  <c r="A2346" i="32" s="1"/>
  <c r="B2347" i="32"/>
  <c r="B2348" i="32"/>
  <c r="A2348" i="32" s="1"/>
  <c r="B2349" i="32"/>
  <c r="A2349" i="32" s="1"/>
  <c r="B2350" i="32"/>
  <c r="B2351" i="32"/>
  <c r="B2352" i="32"/>
  <c r="A2352" i="32" s="1"/>
  <c r="B2353" i="32"/>
  <c r="A2353" i="32" s="1"/>
  <c r="B2354" i="32"/>
  <c r="A2354" i="32" s="1"/>
  <c r="B2355" i="32"/>
  <c r="A2355" i="32" s="1"/>
  <c r="B2356" i="32"/>
  <c r="A2356" i="32" s="1"/>
  <c r="B2357" i="32"/>
  <c r="B2358" i="32"/>
  <c r="B2359" i="32"/>
  <c r="A2359" i="32" s="1"/>
  <c r="B2360" i="32"/>
  <c r="A2360" i="32" s="1"/>
  <c r="B2361" i="32"/>
  <c r="B2362" i="32"/>
  <c r="A2362" i="32" s="1"/>
  <c r="B2363" i="32"/>
  <c r="B2364" i="32"/>
  <c r="B2365" i="32"/>
  <c r="B2366" i="32"/>
  <c r="A2366" i="32" s="1"/>
  <c r="B2367" i="32"/>
  <c r="A2367" i="32" s="1"/>
  <c r="B2368" i="32"/>
  <c r="B2369" i="32"/>
  <c r="A2369" i="32" s="1"/>
  <c r="B2370" i="32"/>
  <c r="A2370" i="32" s="1"/>
  <c r="B2371" i="32"/>
  <c r="B2372" i="32"/>
  <c r="A2372" i="32" s="1"/>
  <c r="B2373" i="32"/>
  <c r="A2373" i="32" s="1"/>
  <c r="B2374" i="32"/>
  <c r="B2375" i="32"/>
  <c r="A2375" i="32" s="1"/>
  <c r="B2376" i="32"/>
  <c r="A2376" i="32" s="1"/>
  <c r="B2377" i="32"/>
  <c r="A2377" i="32" s="1"/>
  <c r="B2378" i="32"/>
  <c r="A2378" i="32" s="1"/>
  <c r="B2379" i="32"/>
  <c r="A2379" i="32" s="1"/>
  <c r="B2380" i="32"/>
  <c r="A2380" i="32" s="1"/>
  <c r="B2381" i="32"/>
  <c r="B2382" i="32"/>
  <c r="A2382" i="32" s="1"/>
  <c r="B2383" i="32"/>
  <c r="A2383" i="32" s="1"/>
  <c r="B2384" i="32"/>
  <c r="B2385" i="32"/>
  <c r="A2385" i="32" s="1"/>
  <c r="B2386" i="32"/>
  <c r="B2387" i="32"/>
  <c r="B2388" i="32"/>
  <c r="B2389" i="32"/>
  <c r="A2389" i="32" s="1"/>
  <c r="B2390" i="32"/>
  <c r="A2390" i="32" s="1"/>
  <c r="B2391" i="32"/>
  <c r="A2391" i="32" s="1"/>
  <c r="B2392" i="32"/>
  <c r="A2392" i="32" s="1"/>
  <c r="B2393" i="32"/>
  <c r="A2393" i="32" s="1"/>
  <c r="B2394" i="32"/>
  <c r="A2394" i="32" s="1"/>
  <c r="B2395" i="32"/>
  <c r="A2395" i="32" s="1"/>
  <c r="B2396" i="32"/>
  <c r="A2396" i="32" s="1"/>
  <c r="B2397" i="32"/>
  <c r="B2398" i="32"/>
  <c r="B2399" i="32"/>
  <c r="B2400" i="32"/>
  <c r="B2401" i="32"/>
  <c r="A2401" i="32" s="1"/>
  <c r="B2402" i="32"/>
  <c r="A2402" i="32" s="1"/>
  <c r="B2403" i="32"/>
  <c r="A2403" i="32" s="1"/>
  <c r="B2404" i="32"/>
  <c r="A2404" i="32" s="1"/>
  <c r="B2405" i="32"/>
  <c r="B2406" i="32"/>
  <c r="A2406" i="32" s="1"/>
  <c r="B2407" i="32"/>
  <c r="B2408" i="32"/>
  <c r="A2408" i="32" s="1"/>
  <c r="B2409" i="32"/>
  <c r="A2409" i="32" s="1"/>
  <c r="B2410" i="32"/>
  <c r="A2410" i="32" s="1"/>
  <c r="B2411" i="32"/>
  <c r="B2412" i="32"/>
  <c r="A2412" i="32" s="1"/>
  <c r="B2413" i="32"/>
  <c r="A2413" i="32" s="1"/>
  <c r="B2414" i="32"/>
  <c r="A2414" i="32" s="1"/>
  <c r="B2415" i="32"/>
  <c r="A2415" i="32" s="1"/>
  <c r="B2416" i="32"/>
  <c r="A2416" i="32" s="1"/>
  <c r="B2417" i="32"/>
  <c r="A2417" i="32" s="1"/>
  <c r="B2418" i="32"/>
  <c r="A2418" i="32" s="1"/>
  <c r="B2419" i="32"/>
  <c r="A2419" i="32" s="1"/>
  <c r="B2420" i="32"/>
  <c r="B2421" i="32"/>
  <c r="B2422" i="32"/>
  <c r="A2422" i="32" s="1"/>
  <c r="B2423" i="32"/>
  <c r="B2424" i="32"/>
  <c r="B2425" i="32"/>
  <c r="B2426" i="32"/>
  <c r="A2426" i="32" s="1"/>
  <c r="B2427" i="32"/>
  <c r="A2427" i="32" s="1"/>
  <c r="B2428" i="32"/>
  <c r="A2428" i="32" s="1"/>
  <c r="B2429" i="32"/>
  <c r="A2429" i="32" s="1"/>
  <c r="B2430" i="32"/>
  <c r="A2430" i="32" s="1"/>
  <c r="B2431" i="32"/>
  <c r="B2432" i="32"/>
  <c r="A2432" i="32" s="1"/>
  <c r="B2433" i="32"/>
  <c r="A2433" i="32" s="1"/>
  <c r="B2434" i="32"/>
  <c r="B2435" i="32"/>
  <c r="A2435" i="32" s="1"/>
  <c r="B2436" i="32"/>
  <c r="A2436" i="32" s="1"/>
  <c r="B2437" i="32"/>
  <c r="B2438" i="32"/>
  <c r="A2438" i="32" s="1"/>
  <c r="B2439" i="32"/>
  <c r="A2439" i="32" s="1"/>
  <c r="B2440" i="32"/>
  <c r="A2440" i="32" s="1"/>
  <c r="B2441" i="32"/>
  <c r="A2441" i="32" s="1"/>
  <c r="B2442" i="32"/>
  <c r="A2442" i="32" s="1"/>
  <c r="B2443" i="32"/>
  <c r="A2443" i="32" s="1"/>
  <c r="B2444" i="32"/>
  <c r="A2444" i="32" s="1"/>
  <c r="B2445" i="32"/>
  <c r="B2446" i="32"/>
  <c r="B2447" i="32"/>
  <c r="B2448" i="32"/>
  <c r="A2448" i="32" s="1"/>
  <c r="B2449" i="32"/>
  <c r="A2449" i="32" s="1"/>
  <c r="B2450" i="32"/>
  <c r="A2450" i="32" s="1"/>
  <c r="B2451" i="32"/>
  <c r="A2451" i="32" s="1"/>
  <c r="B2452" i="32"/>
  <c r="A2452" i="32" s="1"/>
  <c r="B2453" i="32"/>
  <c r="A2453" i="32" s="1"/>
  <c r="B2454" i="32"/>
  <c r="A2454" i="32" s="1"/>
  <c r="B2455" i="32"/>
  <c r="A2455" i="32" s="1"/>
  <c r="B2456" i="32"/>
  <c r="A2456" i="32" s="1"/>
  <c r="B2457" i="32"/>
  <c r="B2458" i="32"/>
  <c r="A2458" i="32" s="1"/>
  <c r="B2459" i="32"/>
  <c r="A2459" i="32" s="1"/>
  <c r="B2460" i="32"/>
  <c r="A2460" i="32" s="1"/>
  <c r="B2461" i="32"/>
  <c r="A2461" i="32" s="1"/>
  <c r="B2462" i="32"/>
  <c r="A2462" i="32" s="1"/>
  <c r="B2463" i="32"/>
  <c r="A2463" i="32" s="1"/>
  <c r="B2464" i="32"/>
  <c r="A2464" i="32" s="1"/>
  <c r="B2465" i="32"/>
  <c r="A2465" i="32" s="1"/>
  <c r="B2466" i="32"/>
  <c r="B2467" i="32"/>
  <c r="B2468" i="32"/>
  <c r="A2468" i="32" s="1"/>
  <c r="B2469" i="32"/>
  <c r="A2469" i="32" s="1"/>
  <c r="B2470" i="32"/>
  <c r="A2470" i="32" s="1"/>
  <c r="B2471" i="32"/>
  <c r="B2472" i="32"/>
  <c r="A2472" i="32" s="1"/>
  <c r="B2473" i="32"/>
  <c r="A2473" i="32" s="1"/>
  <c r="B2474" i="32"/>
  <c r="A2474" i="32" s="1"/>
  <c r="B2475" i="32"/>
  <c r="A2475" i="32" s="1"/>
  <c r="B2476" i="32"/>
  <c r="A2476" i="32" s="1"/>
  <c r="B2477" i="32"/>
  <c r="B2478" i="32"/>
  <c r="B2479" i="32"/>
  <c r="B2480" i="32"/>
  <c r="B2481" i="32"/>
  <c r="B2482" i="32"/>
  <c r="B2483" i="32"/>
  <c r="A2483" i="32" s="1"/>
  <c r="B2484" i="32"/>
  <c r="A2484" i="32" s="1"/>
  <c r="B2485" i="32"/>
  <c r="B2486" i="32"/>
  <c r="A2486" i="32" s="1"/>
  <c r="B2487" i="32"/>
  <c r="A2487" i="32" s="1"/>
  <c r="B2488" i="32"/>
  <c r="A2488" i="32" s="1"/>
  <c r="B2489" i="32"/>
  <c r="A2489" i="32" s="1"/>
  <c r="B2490" i="32"/>
  <c r="B2491" i="32"/>
  <c r="B2492" i="32"/>
  <c r="A2492" i="32" s="1"/>
  <c r="B2493" i="32"/>
  <c r="A2493" i="32" s="1"/>
  <c r="B2494" i="32"/>
  <c r="B2495" i="32"/>
  <c r="B2496" i="32"/>
  <c r="A2496" i="32" s="1"/>
  <c r="B2497" i="32"/>
  <c r="A2497" i="32" s="1"/>
  <c r="B2498" i="32"/>
  <c r="A2498" i="32" s="1"/>
  <c r="B2499" i="32"/>
  <c r="A2499" i="32" s="1"/>
  <c r="B2500" i="32"/>
  <c r="A2500" i="32" s="1"/>
  <c r="B2501" i="32"/>
  <c r="A2501" i="32" s="1"/>
  <c r="B2502" i="32"/>
  <c r="A2502" i="32" s="1"/>
  <c r="B2503" i="32"/>
  <c r="A2503" i="32" s="1"/>
  <c r="B2504" i="32"/>
  <c r="A2504" i="32" s="1"/>
  <c r="B2505" i="32"/>
  <c r="B2506" i="32"/>
  <c r="B2507" i="32"/>
  <c r="B2508" i="32"/>
  <c r="A2508" i="32" s="1"/>
  <c r="B2509" i="32"/>
  <c r="A2509" i="32" s="1"/>
  <c r="B2510" i="32"/>
  <c r="A2510" i="32" s="1"/>
  <c r="B2511" i="32"/>
  <c r="A2511" i="32" s="1"/>
  <c r="B2512" i="32"/>
  <c r="A2512" i="32" s="1"/>
  <c r="B2513" i="32"/>
  <c r="A2513" i="32" s="1"/>
  <c r="B2514" i="32"/>
  <c r="A2514" i="32" s="1"/>
  <c r="B2515" i="32"/>
  <c r="A2515" i="32" s="1"/>
  <c r="B2516" i="32"/>
  <c r="A2516" i="32" s="1"/>
  <c r="B2517" i="32"/>
  <c r="B2518" i="32"/>
  <c r="B2519" i="32"/>
  <c r="B2520" i="32"/>
  <c r="B2521" i="32"/>
  <c r="B2522" i="32"/>
  <c r="B2523" i="32"/>
  <c r="A2523" i="32" s="1"/>
  <c r="B2524" i="32"/>
  <c r="A2524" i="32" s="1"/>
  <c r="B2525" i="32"/>
  <c r="B2526" i="32"/>
  <c r="B2527" i="32"/>
  <c r="B2528" i="32"/>
  <c r="A2528" i="32" s="1"/>
  <c r="B2529" i="32"/>
  <c r="A2529" i="32" s="1"/>
  <c r="B2530" i="32"/>
  <c r="B2531" i="32"/>
  <c r="B2532" i="32"/>
  <c r="A2532" i="32" s="1"/>
  <c r="B2533" i="32"/>
  <c r="A2533" i="32" s="1"/>
  <c r="B2534" i="32"/>
  <c r="A2534" i="32" s="1"/>
  <c r="B2535" i="32"/>
  <c r="A2535" i="32" s="1"/>
  <c r="B2536" i="32"/>
  <c r="A2536" i="32" s="1"/>
  <c r="B2537" i="32"/>
  <c r="A2537" i="32" s="1"/>
  <c r="B2538" i="32"/>
  <c r="A2538" i="32" s="1"/>
  <c r="B2539" i="32"/>
  <c r="B2540" i="32"/>
  <c r="B2541" i="32"/>
  <c r="B2542" i="32"/>
  <c r="A2542" i="32" s="1"/>
  <c r="B2543" i="32"/>
  <c r="B2544" i="32"/>
  <c r="A2544" i="32" s="1"/>
  <c r="B2545" i="32"/>
  <c r="B2546" i="32"/>
  <c r="A2546" i="32" s="1"/>
  <c r="B2547" i="32"/>
  <c r="A2547" i="32" s="1"/>
  <c r="B2548" i="32"/>
  <c r="A2548" i="32" s="1"/>
  <c r="B2549" i="32"/>
  <c r="A2549" i="32" s="1"/>
  <c r="B2550" i="32"/>
  <c r="A2550" i="32" s="1"/>
  <c r="B2551" i="32"/>
  <c r="B2552" i="32"/>
  <c r="A2552" i="32" s="1"/>
  <c r="B2553" i="32"/>
  <c r="A2553" i="32" s="1"/>
  <c r="B2554" i="32"/>
  <c r="A2554" i="32" s="1"/>
  <c r="B2555" i="32"/>
  <c r="A2555" i="32" s="1"/>
  <c r="B2556" i="32"/>
  <c r="A2556" i="32" s="1"/>
  <c r="B2557" i="32"/>
  <c r="B2558" i="32"/>
  <c r="A2558" i="32" s="1"/>
  <c r="B2559" i="32"/>
  <c r="A2559" i="32" s="1"/>
  <c r="B2560" i="32"/>
  <c r="A2560" i="32" s="1"/>
  <c r="B2561" i="32"/>
  <c r="B2562" i="32"/>
  <c r="A2562" i="32" s="1"/>
  <c r="B2563" i="32"/>
  <c r="B2564" i="32"/>
  <c r="B2565" i="32"/>
  <c r="B2566" i="32"/>
  <c r="B2567" i="32"/>
  <c r="B2568" i="32"/>
  <c r="A2568" i="32" s="1"/>
  <c r="B2569" i="32"/>
  <c r="A2569" i="32" s="1"/>
  <c r="B2570" i="32"/>
  <c r="A2570" i="32" s="1"/>
  <c r="B2571" i="32"/>
  <c r="A2571" i="32" s="1"/>
  <c r="B2572" i="32"/>
  <c r="A2572" i="32" s="1"/>
  <c r="B2573" i="32"/>
  <c r="A2573" i="32" s="1"/>
  <c r="B2574" i="32"/>
  <c r="B2575" i="32"/>
  <c r="A2575" i="32" s="1"/>
  <c r="B2576" i="32"/>
  <c r="A2576" i="32" s="1"/>
  <c r="B2577" i="32"/>
  <c r="A2577" i="32" s="1"/>
  <c r="B2578" i="32"/>
  <c r="A2578" i="32" s="1"/>
  <c r="B2579" i="32"/>
  <c r="A2579" i="32" s="1"/>
  <c r="B2580" i="32"/>
  <c r="B2581" i="32"/>
  <c r="A2581" i="32" s="1"/>
  <c r="B2582" i="32"/>
  <c r="A2582" i="32" s="1"/>
  <c r="B2583" i="32"/>
  <c r="A2583" i="32" s="1"/>
  <c r="B2584" i="32"/>
  <c r="A2584" i="32" s="1"/>
  <c r="B2585" i="32"/>
  <c r="B2586" i="32"/>
  <c r="B2587" i="32"/>
  <c r="B2588" i="32"/>
  <c r="A2588" i="32" s="1"/>
  <c r="B2589" i="32"/>
  <c r="A2589" i="32" s="1"/>
  <c r="B2590" i="32"/>
  <c r="A2590" i="32" s="1"/>
  <c r="B2591" i="32"/>
  <c r="B2592" i="32"/>
  <c r="A2592" i="32" s="1"/>
  <c r="B2593" i="32"/>
  <c r="A2593" i="32" s="1"/>
  <c r="B2594" i="32"/>
  <c r="A2594" i="32" s="1"/>
  <c r="B2595" i="32"/>
  <c r="A2595" i="32" s="1"/>
  <c r="B2596" i="32"/>
  <c r="A2596" i="32" s="1"/>
  <c r="B2597" i="32"/>
  <c r="B2598" i="32"/>
  <c r="B2599" i="32"/>
  <c r="B2600" i="32"/>
  <c r="B2601" i="32"/>
  <c r="A2601" i="32" s="1"/>
  <c r="B2602" i="32"/>
  <c r="A2602" i="32" s="1"/>
  <c r="B2603" i="32"/>
  <c r="A2603" i="32" s="1"/>
  <c r="B2604" i="32"/>
  <c r="A2604" i="32" s="1"/>
  <c r="B2605" i="32"/>
  <c r="B2606" i="32"/>
  <c r="A2606" i="32" s="1"/>
  <c r="B2607" i="32"/>
  <c r="A2607" i="32" s="1"/>
  <c r="B2608" i="32"/>
  <c r="A2608" i="32" s="1"/>
  <c r="B2609" i="32"/>
  <c r="A2609" i="32" s="1"/>
  <c r="B2610" i="32"/>
  <c r="B2611" i="32"/>
  <c r="B2612" i="32"/>
  <c r="A2612" i="32" s="1"/>
  <c r="B2613" i="32"/>
  <c r="A2613" i="32" s="1"/>
  <c r="B2614" i="32"/>
  <c r="A2614" i="32" s="1"/>
  <c r="B2615" i="32"/>
  <c r="A2615" i="32" s="1"/>
  <c r="B2616" i="32"/>
  <c r="A2616" i="32" s="1"/>
  <c r="B2617" i="32"/>
  <c r="A2617" i="32" s="1"/>
  <c r="B2618" i="32"/>
  <c r="A2618" i="32" s="1"/>
  <c r="B2619" i="32"/>
  <c r="A2619" i="32" s="1"/>
  <c r="B2620" i="32"/>
  <c r="B2621" i="32"/>
  <c r="A2621" i="32" s="1"/>
  <c r="B2622" i="32"/>
  <c r="A2622" i="32" s="1"/>
  <c r="B2623" i="32"/>
  <c r="A2623" i="32" s="1"/>
  <c r="B2624" i="32"/>
  <c r="B2625" i="32"/>
  <c r="A2625" i="32" s="1"/>
  <c r="B2626" i="32"/>
  <c r="A2626" i="32" s="1"/>
  <c r="B2627" i="32"/>
  <c r="B2628" i="32"/>
  <c r="A2628" i="32" s="1"/>
  <c r="B2629" i="32"/>
  <c r="A2629" i="32" s="1"/>
  <c r="B2630" i="32"/>
  <c r="A2630" i="32" s="1"/>
  <c r="B2631" i="32"/>
  <c r="A2631" i="32" s="1"/>
  <c r="B2632" i="32"/>
  <c r="A2632" i="32" s="1"/>
  <c r="B2633" i="32"/>
  <c r="A2633" i="32" s="1"/>
  <c r="B2634" i="32"/>
  <c r="A2634" i="32" s="1"/>
  <c r="B2635" i="32"/>
  <c r="A2635" i="32" s="1"/>
  <c r="B2636" i="32"/>
  <c r="A2636" i="32" s="1"/>
  <c r="B2637" i="32"/>
  <c r="B2638" i="32"/>
  <c r="A2638" i="32" s="1"/>
  <c r="B2639" i="32"/>
  <c r="B2640" i="32"/>
  <c r="B2641" i="32"/>
  <c r="B2642" i="32"/>
  <c r="A2642" i="32" s="1"/>
  <c r="B2643" i="32"/>
  <c r="A2643" i="32" s="1"/>
  <c r="B2644" i="32"/>
  <c r="A2644" i="32" s="1"/>
  <c r="B2645" i="32"/>
  <c r="B2646" i="32"/>
  <c r="B2647" i="32"/>
  <c r="B2648" i="32"/>
  <c r="A2648" i="32" s="1"/>
  <c r="B2649" i="32"/>
  <c r="A2649" i="32" s="1"/>
  <c r="B2650" i="32"/>
  <c r="A2650" i="32" s="1"/>
  <c r="B2651" i="32"/>
  <c r="B2652" i="32"/>
  <c r="A2652" i="32" s="1"/>
  <c r="B2653" i="32"/>
  <c r="A2653" i="32" s="1"/>
  <c r="B2654" i="32"/>
  <c r="A2654" i="32" s="1"/>
  <c r="B2655" i="32"/>
  <c r="A2655" i="32" s="1"/>
  <c r="B2656" i="32"/>
  <c r="A2656" i="32" s="1"/>
  <c r="B2657" i="32"/>
  <c r="B2658" i="32"/>
  <c r="B2659" i="32"/>
  <c r="A2659" i="32" s="1"/>
  <c r="B2660" i="32"/>
  <c r="A2660" i="32" s="1"/>
  <c r="B2661" i="32"/>
  <c r="A2661" i="32" s="1"/>
  <c r="B2662" i="32"/>
  <c r="A2662" i="32" s="1"/>
  <c r="B2663" i="32"/>
  <c r="A2663" i="32" s="1"/>
  <c r="B2664" i="32"/>
  <c r="A2664" i="32" s="1"/>
  <c r="B2665" i="32"/>
  <c r="B2666" i="32"/>
  <c r="A2666" i="32" s="1"/>
  <c r="B2667" i="32"/>
  <c r="A2667" i="32" s="1"/>
  <c r="B2668" i="32"/>
  <c r="A2668" i="32" s="1"/>
  <c r="B2669" i="32"/>
  <c r="A2669" i="32" s="1"/>
  <c r="B2670" i="32"/>
  <c r="B2671" i="32"/>
  <c r="B2672" i="32"/>
  <c r="A2672" i="32" s="1"/>
  <c r="B2673" i="32"/>
  <c r="A2673" i="32" s="1"/>
  <c r="B2674" i="32"/>
  <c r="A2674" i="32" s="1"/>
  <c r="B2675" i="32"/>
  <c r="A2675" i="32" s="1"/>
  <c r="B2676" i="32"/>
  <c r="A2676" i="32" s="1"/>
  <c r="B2677" i="32"/>
  <c r="B2678" i="32"/>
  <c r="A2678" i="32" s="1"/>
  <c r="B2679" i="32"/>
  <c r="A2679" i="32" s="1"/>
  <c r="B2680" i="32"/>
  <c r="B2681" i="32"/>
  <c r="A2681" i="32" s="1"/>
  <c r="B2682" i="32"/>
  <c r="A2682" i="32" s="1"/>
  <c r="B2683" i="32"/>
  <c r="A2683" i="32" s="1"/>
  <c r="B2684" i="32"/>
  <c r="A2684" i="32" s="1"/>
  <c r="B2685" i="32"/>
  <c r="B2686" i="32"/>
  <c r="B2687" i="32"/>
  <c r="B2688" i="32"/>
  <c r="A2688" i="32" s="1"/>
  <c r="B2689" i="32"/>
  <c r="A2689" i="32" s="1"/>
  <c r="B2690" i="32"/>
  <c r="A2690" i="32" s="1"/>
  <c r="B2691" i="32"/>
  <c r="A2691" i="32" s="1"/>
  <c r="B2692" i="32"/>
  <c r="A2692" i="32" s="1"/>
  <c r="B2693" i="32"/>
  <c r="A2693" i="32" s="1"/>
  <c r="B2694" i="32"/>
  <c r="A2694" i="32" s="1"/>
  <c r="B2695" i="32"/>
  <c r="A2695" i="32" s="1"/>
  <c r="B2696" i="32"/>
  <c r="A2696" i="32" s="1"/>
  <c r="B2697" i="32"/>
  <c r="B2698" i="32"/>
  <c r="B2699" i="32"/>
  <c r="B2700" i="32"/>
  <c r="B2701" i="32"/>
  <c r="B2702" i="32"/>
  <c r="A2702" i="32" s="1"/>
  <c r="B2703" i="32"/>
  <c r="A2703" i="32" s="1"/>
  <c r="B2704" i="32"/>
  <c r="A2704" i="32" s="1"/>
  <c r="B2705" i="32"/>
  <c r="A2705" i="32" s="1"/>
  <c r="B2706" i="32"/>
  <c r="A2706" i="32" s="1"/>
  <c r="B2707" i="32"/>
  <c r="B2708" i="32"/>
  <c r="A2708" i="32" s="1"/>
  <c r="B2709" i="32"/>
  <c r="A2709" i="32" s="1"/>
  <c r="B2710" i="32"/>
  <c r="A2710" i="32" s="1"/>
  <c r="B2711" i="32"/>
  <c r="B2712" i="32"/>
  <c r="A2712" i="32" s="1"/>
  <c r="B2713" i="32"/>
  <c r="A2713" i="32" s="1"/>
  <c r="B2714" i="32"/>
  <c r="A2714" i="32" s="1"/>
  <c r="B2715" i="32"/>
  <c r="A2715" i="32" s="1"/>
  <c r="B2716" i="32"/>
  <c r="A2716" i="32" s="1"/>
  <c r="B2717" i="32"/>
  <c r="B2718" i="32"/>
  <c r="B2719" i="32"/>
  <c r="B2720" i="32"/>
  <c r="B2721" i="32"/>
  <c r="A2721" i="32" s="1"/>
  <c r="B2722" i="32"/>
  <c r="A2722" i="32" s="1"/>
  <c r="B2723" i="32"/>
  <c r="A2723" i="32" s="1"/>
  <c r="B2724" i="32"/>
  <c r="A2724" i="32" s="1"/>
  <c r="B2725" i="32"/>
  <c r="B2726" i="32"/>
  <c r="A2726" i="32" s="1"/>
  <c r="B2727" i="32"/>
  <c r="A2727" i="32" s="1"/>
  <c r="B2728" i="32"/>
  <c r="A2728" i="32" s="1"/>
  <c r="B2729" i="32"/>
  <c r="A2729" i="32" s="1"/>
  <c r="B2730" i="32"/>
  <c r="B2731" i="32"/>
  <c r="B2732" i="32"/>
  <c r="A2732" i="32" s="1"/>
  <c r="B2733" i="32"/>
  <c r="A2733" i="32" s="1"/>
  <c r="B2734" i="32"/>
  <c r="A2734" i="32" s="1"/>
  <c r="B2735" i="32"/>
  <c r="A2735" i="32" s="1"/>
  <c r="B2736" i="32"/>
  <c r="A2736" i="32" s="1"/>
  <c r="B2737" i="32"/>
  <c r="B2738" i="32"/>
  <c r="A2738" i="32" s="1"/>
  <c r="B2739" i="32"/>
  <c r="A2739" i="32" s="1"/>
  <c r="B2740" i="32"/>
  <c r="A2740" i="32" s="1"/>
  <c r="B2741" i="32"/>
  <c r="A2741" i="32" s="1"/>
  <c r="B2742" i="32"/>
  <c r="A2742" i="32" s="1"/>
  <c r="B2743" i="32"/>
  <c r="A2743" i="32" s="1"/>
  <c r="B2744" i="32"/>
  <c r="A2744" i="32" s="1"/>
  <c r="B2745" i="32"/>
  <c r="A2745" i="32" s="1"/>
  <c r="B2746" i="32"/>
  <c r="A2746" i="32" s="1"/>
  <c r="B2747" i="32"/>
  <c r="B2748" i="32"/>
  <c r="A2748" i="32" s="1"/>
  <c r="B2749" i="32"/>
  <c r="A2749" i="32" s="1"/>
  <c r="B2750" i="32"/>
  <c r="A2750" i="32" s="1"/>
  <c r="B2751" i="32"/>
  <c r="A2751" i="32" s="1"/>
  <c r="B2752" i="32"/>
  <c r="A2752" i="32" s="1"/>
  <c r="B2753" i="32"/>
  <c r="A2753" i="32" s="1"/>
  <c r="B2754" i="32"/>
  <c r="A2754" i="32" s="1"/>
  <c r="B2755" i="32"/>
  <c r="A2755" i="32" s="1"/>
  <c r="B2756" i="32"/>
  <c r="A2756" i="32" s="1"/>
  <c r="B2757" i="32"/>
  <c r="B2758" i="32"/>
  <c r="B2759" i="32"/>
  <c r="B2760" i="32"/>
  <c r="B2761" i="32"/>
  <c r="B2762" i="32"/>
  <c r="A2762" i="32" s="1"/>
  <c r="B2763" i="32"/>
  <c r="A2763" i="32" s="1"/>
  <c r="B2764" i="32"/>
  <c r="A2764" i="32" s="1"/>
  <c r="B2765" i="32"/>
  <c r="A2765" i="32" s="1"/>
  <c r="B2766" i="32"/>
  <c r="B2767" i="32"/>
  <c r="B2768" i="32"/>
  <c r="B2769" i="32"/>
  <c r="A2769" i="32" s="1"/>
  <c r="B2770" i="32"/>
  <c r="B2771" i="32"/>
  <c r="B2772" i="32"/>
  <c r="A2772" i="32" s="1"/>
  <c r="B2773" i="32"/>
  <c r="A2773" i="32" s="1"/>
  <c r="B2774" i="32"/>
  <c r="A2774" i="32" s="1"/>
  <c r="B2775" i="32"/>
  <c r="A2775" i="32" s="1"/>
  <c r="B2776" i="32"/>
  <c r="A2776" i="32" s="1"/>
  <c r="B2777" i="32"/>
  <c r="B2778" i="32"/>
  <c r="B2779" i="32"/>
  <c r="B2780" i="32"/>
  <c r="B2781" i="32"/>
  <c r="A2781" i="32" s="1"/>
  <c r="B2782" i="32"/>
  <c r="B2783" i="32"/>
  <c r="A2783" i="32" s="1"/>
  <c r="B2784" i="32"/>
  <c r="A2784" i="32" s="1"/>
  <c r="B2785" i="32"/>
  <c r="A2785" i="32" s="1"/>
  <c r="B2786" i="32"/>
  <c r="A2786" i="32" s="1"/>
  <c r="B2787" i="32"/>
  <c r="A2787" i="32" s="1"/>
  <c r="B2788" i="32"/>
  <c r="A2788" i="32" s="1"/>
  <c r="B2789" i="32"/>
  <c r="A2789" i="32" s="1"/>
  <c r="B2790" i="32"/>
  <c r="B2791" i="32"/>
  <c r="B2792" i="32"/>
  <c r="A2792" i="32" s="1"/>
  <c r="B2793" i="32"/>
  <c r="A2793" i="32" s="1"/>
  <c r="B2794" i="32"/>
  <c r="A2794" i="32" s="1"/>
  <c r="B2795" i="32"/>
  <c r="A2795" i="32" s="1"/>
  <c r="B2796" i="32"/>
  <c r="A2796" i="32" s="1"/>
  <c r="B2797" i="32"/>
  <c r="B2798" i="32"/>
  <c r="A2798" i="32" s="1"/>
  <c r="B2799" i="32"/>
  <c r="A2799" i="32" s="1"/>
  <c r="B2800" i="32"/>
  <c r="A2800" i="32" s="1"/>
  <c r="B2801" i="32"/>
  <c r="B2802" i="32"/>
  <c r="A2802" i="32" s="1"/>
  <c r="B2803" i="32"/>
  <c r="A2803" i="32" s="1"/>
  <c r="B2804" i="32"/>
  <c r="B2805" i="32"/>
  <c r="B2806" i="32"/>
  <c r="B2807" i="32"/>
  <c r="B2808" i="32"/>
  <c r="B2809" i="32"/>
  <c r="A2809" i="32" s="1"/>
  <c r="B2810" i="32"/>
  <c r="B2811" i="32"/>
  <c r="A2811" i="32" s="1"/>
  <c r="B2812" i="32"/>
  <c r="A2812" i="32" s="1"/>
  <c r="B2813" i="32"/>
  <c r="A2813" i="32" s="1"/>
  <c r="B2814" i="32"/>
  <c r="B2815" i="32"/>
  <c r="A2815" i="32" s="1"/>
  <c r="B2816" i="32"/>
  <c r="A2816" i="32" s="1"/>
  <c r="B2817" i="32"/>
  <c r="B2818" i="32"/>
  <c r="A2818" i="32" s="1"/>
  <c r="B2819" i="32"/>
  <c r="B2820" i="32"/>
  <c r="B2821" i="32"/>
  <c r="A2821" i="32" s="1"/>
  <c r="B2822" i="32"/>
  <c r="A2822" i="32" s="1"/>
  <c r="B2823" i="32"/>
  <c r="A2823" i="32" s="1"/>
  <c r="B2824" i="32"/>
  <c r="A2824" i="32" s="1"/>
  <c r="B2825" i="32"/>
  <c r="A2825" i="32" s="1"/>
  <c r="B2826" i="32"/>
  <c r="A2826" i="32" s="1"/>
  <c r="B2827" i="32"/>
  <c r="B2828" i="32"/>
  <c r="A2828" i="32" s="1"/>
  <c r="B2829" i="32"/>
  <c r="A2829" i="32" s="1"/>
  <c r="B2830" i="32"/>
  <c r="A2830" i="32" s="1"/>
  <c r="B2831" i="32"/>
  <c r="B2832" i="32"/>
  <c r="A2832" i="32" s="1"/>
  <c r="B2833" i="32"/>
  <c r="A2833" i="32" s="1"/>
  <c r="B2834" i="32"/>
  <c r="A2834" i="32" s="1"/>
  <c r="B2835" i="32"/>
  <c r="A2835" i="32" s="1"/>
  <c r="B2836" i="32"/>
  <c r="A2836" i="32" s="1"/>
  <c r="B2837" i="32"/>
  <c r="B2838" i="32"/>
  <c r="B2839" i="32"/>
  <c r="B2840" i="32"/>
  <c r="A2840" i="32" s="1"/>
  <c r="B2841" i="32"/>
  <c r="A2841" i="32" s="1"/>
  <c r="B2842" i="32"/>
  <c r="A2842" i="32" s="1"/>
  <c r="B2843" i="32"/>
  <c r="B2844" i="32"/>
  <c r="B2845" i="32"/>
  <c r="B2846" i="32"/>
  <c r="A2846" i="32" s="1"/>
  <c r="B2847" i="32"/>
  <c r="A2847" i="32" s="1"/>
  <c r="B2848" i="32"/>
  <c r="A2848" i="32" s="1"/>
  <c r="B2849" i="32"/>
  <c r="A2849" i="32" s="1"/>
  <c r="B2850" i="32"/>
  <c r="A2850" i="32" s="1"/>
  <c r="B2851" i="32"/>
  <c r="B2852" i="32"/>
  <c r="A2852" i="32" s="1"/>
  <c r="B2853" i="32"/>
  <c r="A2853" i="32" s="1"/>
  <c r="B2854" i="32"/>
  <c r="A2854" i="32" s="1"/>
  <c r="B2855" i="32"/>
  <c r="A2855" i="32" s="1"/>
  <c r="B2856" i="32"/>
  <c r="A2856" i="32" s="1"/>
  <c r="B2857" i="32"/>
  <c r="B2858" i="32"/>
  <c r="B2859" i="32"/>
  <c r="A2859" i="32" s="1"/>
  <c r="B2860" i="32"/>
  <c r="A2860" i="32" s="1"/>
  <c r="B2861" i="32"/>
  <c r="B2862" i="32"/>
  <c r="B2863" i="32"/>
  <c r="B2864" i="32"/>
  <c r="B2865" i="32"/>
  <c r="A2865" i="32" s="1"/>
  <c r="B2866" i="32"/>
  <c r="A2866" i="32" s="1"/>
  <c r="B2867" i="32"/>
  <c r="A2867" i="32" s="1"/>
  <c r="B2868" i="32"/>
  <c r="A2868" i="32" s="1"/>
  <c r="B2869" i="32"/>
  <c r="A2869" i="32" s="1"/>
  <c r="B2870" i="32"/>
  <c r="A2870" i="32" s="1"/>
  <c r="B2871" i="32"/>
  <c r="A2871" i="32" s="1"/>
  <c r="B2872" i="32"/>
  <c r="A2872" i="32" s="1"/>
  <c r="B2873" i="32"/>
  <c r="A2873" i="32" s="1"/>
  <c r="B2874" i="32"/>
  <c r="A2874" i="32" s="1"/>
  <c r="B2875" i="32"/>
  <c r="A2875" i="32" s="1"/>
  <c r="B2876" i="32"/>
  <c r="A2876" i="32" s="1"/>
  <c r="B2877" i="32"/>
  <c r="B2878" i="32"/>
  <c r="A2878" i="32" s="1"/>
  <c r="B2879" i="32"/>
  <c r="B2880" i="32"/>
  <c r="B2881" i="32"/>
  <c r="B2882" i="32"/>
  <c r="A2882" i="32" s="1"/>
  <c r="B2883" i="32"/>
  <c r="A2883" i="32" s="1"/>
  <c r="B2884" i="32"/>
  <c r="A2884" i="32" s="1"/>
  <c r="B2885" i="32"/>
  <c r="B2886" i="32"/>
  <c r="A2886" i="32" s="1"/>
  <c r="B2887" i="32"/>
  <c r="B2888" i="32"/>
  <c r="A2888" i="32" s="1"/>
  <c r="B2889" i="32"/>
  <c r="A2889" i="32" s="1"/>
  <c r="B2890" i="32"/>
  <c r="B2891" i="32"/>
  <c r="B2892" i="32"/>
  <c r="A2892" i="32" s="1"/>
  <c r="B2893" i="32"/>
  <c r="A2893" i="32" s="1"/>
  <c r="B2894" i="32"/>
  <c r="A2894" i="32" s="1"/>
  <c r="B2895" i="32"/>
  <c r="A2895" i="32" s="1"/>
  <c r="B2896" i="32"/>
  <c r="A2896" i="32" s="1"/>
  <c r="B2897" i="32"/>
  <c r="B2898" i="32"/>
  <c r="B2899" i="32"/>
  <c r="B2900" i="32"/>
  <c r="B2901" i="32"/>
  <c r="B2902" i="32"/>
  <c r="A2902" i="32" s="1"/>
  <c r="B2903" i="32"/>
  <c r="A2903" i="32" s="1"/>
  <c r="B2904" i="32"/>
  <c r="B2905" i="32"/>
  <c r="A2905" i="32" s="1"/>
  <c r="B2906" i="32"/>
  <c r="A2906" i="32" s="1"/>
  <c r="B2907" i="32"/>
  <c r="A2907" i="32" s="1"/>
  <c r="B2908" i="32"/>
  <c r="A2908" i="32" s="1"/>
  <c r="B2909" i="32"/>
  <c r="A2909" i="32" s="1"/>
  <c r="B2910" i="32"/>
  <c r="A2910" i="32" s="1"/>
  <c r="B2911" i="32"/>
  <c r="B2912" i="32"/>
  <c r="A2912" i="32" s="1"/>
  <c r="B2913" i="32"/>
  <c r="A2913" i="32" s="1"/>
  <c r="B2914" i="32"/>
  <c r="B2915" i="32"/>
  <c r="A2915" i="32" s="1"/>
  <c r="B2916" i="32"/>
  <c r="A2916" i="32" s="1"/>
  <c r="B2917" i="32"/>
  <c r="B2918" i="32"/>
  <c r="B2919" i="32"/>
  <c r="A2919" i="32" s="1"/>
  <c r="B2920" i="32"/>
  <c r="B2921" i="32"/>
  <c r="A2921" i="32" s="1"/>
  <c r="B2922" i="32"/>
  <c r="A2922" i="32" s="1"/>
  <c r="B2923" i="32"/>
  <c r="A2923" i="32" s="1"/>
  <c r="B2924" i="32"/>
  <c r="A2924" i="32" s="1"/>
  <c r="B2925" i="32"/>
  <c r="B2926" i="32"/>
  <c r="B2927" i="32"/>
  <c r="B2928" i="32"/>
  <c r="A2928" i="32" s="1"/>
  <c r="B2929" i="32"/>
  <c r="A2929" i="32" s="1"/>
  <c r="B2930" i="32"/>
  <c r="A2930" i="32" s="1"/>
  <c r="B2931" i="32"/>
  <c r="A2931" i="32" s="1"/>
  <c r="B2932" i="32"/>
  <c r="A2932" i="32" s="1"/>
  <c r="B2933" i="32"/>
  <c r="A2933" i="32" s="1"/>
  <c r="B2934" i="32"/>
  <c r="A2934" i="32" s="1"/>
  <c r="B2935" i="32"/>
  <c r="A2935" i="32" s="1"/>
  <c r="B2936" i="32"/>
  <c r="A2936" i="32" s="1"/>
  <c r="B2937" i="32"/>
  <c r="B2938" i="32"/>
  <c r="B2939" i="32"/>
  <c r="B2940" i="32"/>
  <c r="A2940" i="32" s="1"/>
  <c r="B2941" i="32"/>
  <c r="A2941" i="32" s="1"/>
  <c r="B2942" i="32"/>
  <c r="A2942" i="32" s="1"/>
  <c r="B2943" i="32"/>
  <c r="A2943" i="32" s="1"/>
  <c r="B2944" i="32"/>
  <c r="A2944" i="32" s="1"/>
  <c r="B2945" i="32"/>
  <c r="B2946" i="32"/>
  <c r="A2946" i="32" s="1"/>
  <c r="B2947" i="32"/>
  <c r="B2948" i="32"/>
  <c r="A2948" i="32" s="1"/>
  <c r="B2949" i="32"/>
  <c r="A2949" i="32" s="1"/>
  <c r="B2950" i="32"/>
  <c r="B2951" i="32"/>
  <c r="B2952" i="32"/>
  <c r="A2952" i="32" s="1"/>
  <c r="B2953" i="32"/>
  <c r="A2953" i="32" s="1"/>
  <c r="B2954" i="32"/>
  <c r="A2954" i="32" s="1"/>
  <c r="B2955" i="32"/>
  <c r="A2955" i="32" s="1"/>
  <c r="B2956" i="32"/>
  <c r="A2956" i="32" s="1"/>
  <c r="B2957" i="32"/>
  <c r="A2957" i="32" s="1"/>
  <c r="B2958" i="32"/>
  <c r="B2959" i="32"/>
  <c r="B2960" i="32"/>
  <c r="A2960" i="32" s="1"/>
  <c r="B2961" i="32"/>
  <c r="B2962" i="32"/>
  <c r="B2963" i="32"/>
  <c r="A2963" i="32" s="1"/>
  <c r="B2964" i="32"/>
  <c r="A2964" i="32" s="1"/>
  <c r="B2965" i="32"/>
  <c r="B2966" i="32"/>
  <c r="A2966" i="32" s="1"/>
  <c r="B2967" i="32"/>
  <c r="A2967" i="32" s="1"/>
  <c r="B2968" i="32"/>
  <c r="A2968" i="32" s="1"/>
  <c r="B2969" i="32"/>
  <c r="A2969" i="32" s="1"/>
  <c r="B2970" i="32"/>
  <c r="A2970" i="32" s="1"/>
  <c r="B2971" i="32"/>
  <c r="B2972" i="32"/>
  <c r="A2972" i="32" s="1"/>
  <c r="B2973" i="32"/>
  <c r="A2973" i="32" s="1"/>
  <c r="B2974" i="32"/>
  <c r="B2975" i="32"/>
  <c r="A2975" i="32" s="1"/>
  <c r="B2976" i="32"/>
  <c r="A2976" i="32" s="1"/>
  <c r="B2977" i="32"/>
  <c r="B2978" i="32"/>
  <c r="A2978" i="32" s="1"/>
  <c r="B2979" i="32"/>
  <c r="A2979" i="32" s="1"/>
  <c r="B2980" i="32"/>
  <c r="B2981" i="32"/>
  <c r="B2982" i="32"/>
  <c r="B2983" i="32"/>
  <c r="A2983" i="32" s="1"/>
  <c r="B2984" i="32"/>
  <c r="B2985" i="32"/>
  <c r="B2986" i="32"/>
  <c r="A2986" i="32" s="1"/>
  <c r="B2987" i="32"/>
  <c r="B2988" i="32"/>
  <c r="A2988" i="32" s="1"/>
  <c r="B2989" i="32"/>
  <c r="A2989" i="32" s="1"/>
  <c r="B2990" i="32"/>
  <c r="A2990" i="32" s="1"/>
  <c r="B2991" i="32"/>
  <c r="A2991" i="32" s="1"/>
  <c r="B2992" i="32"/>
  <c r="A2992" i="32" s="1"/>
  <c r="B2993" i="32"/>
  <c r="A2993" i="32" s="1"/>
  <c r="B2994" i="32"/>
  <c r="B2995" i="32"/>
  <c r="B2996" i="32"/>
  <c r="A2996" i="32" s="1"/>
  <c r="B2997" i="32"/>
  <c r="B2998" i="32"/>
  <c r="B2999" i="32"/>
  <c r="A2999" i="32" s="1"/>
  <c r="B3000" i="32"/>
  <c r="A3000" i="32" s="1"/>
  <c r="B3001" i="32"/>
  <c r="A3001" i="32" s="1"/>
  <c r="B3002" i="32"/>
  <c r="A3002" i="32" s="1"/>
  <c r="B3003" i="32"/>
  <c r="A3003" i="32" s="1"/>
  <c r="B3004" i="32"/>
  <c r="A3004" i="32" s="1"/>
  <c r="B3005" i="32"/>
  <c r="B3006" i="32"/>
  <c r="A3006" i="32" s="1"/>
  <c r="B3007" i="32"/>
  <c r="B3008" i="32"/>
  <c r="A3008" i="32" s="1"/>
  <c r="B3009" i="32"/>
  <c r="A3009" i="32" s="1"/>
  <c r="B3010" i="32"/>
  <c r="A3010" i="32" s="1"/>
  <c r="B3011" i="32"/>
  <c r="B3012" i="32"/>
  <c r="A3012" i="32" s="1"/>
  <c r="B3013" i="32"/>
  <c r="A3013" i="32" s="1"/>
  <c r="B3014" i="32"/>
  <c r="A3014" i="32" s="1"/>
  <c r="B3015" i="32"/>
  <c r="A3015" i="32" s="1"/>
  <c r="B3016" i="32"/>
  <c r="A3016" i="32" s="1"/>
  <c r="B3017" i="32"/>
  <c r="B3018" i="32"/>
  <c r="B3019" i="32"/>
  <c r="A3019" i="32" s="1"/>
  <c r="B3020" i="32"/>
  <c r="A3020" i="32" s="1"/>
  <c r="B3021" i="32"/>
  <c r="A3021" i="32" s="1"/>
  <c r="B3022" i="32"/>
  <c r="A3022" i="32" s="1"/>
  <c r="B3023" i="32"/>
  <c r="A3023" i="32" s="1"/>
  <c r="B3024" i="32"/>
  <c r="A3024" i="32" s="1"/>
  <c r="B3025" i="32"/>
  <c r="A3025" i="32" s="1"/>
  <c r="B3026" i="32"/>
  <c r="A3026" i="32" s="1"/>
  <c r="B3027" i="32"/>
  <c r="A3027" i="32" s="1"/>
  <c r="B3028" i="32"/>
  <c r="A3028" i="32" s="1"/>
  <c r="B3029" i="32"/>
  <c r="A3029" i="32" s="1"/>
  <c r="B3030" i="32"/>
  <c r="A3030" i="32" s="1"/>
  <c r="B3031" i="32"/>
  <c r="B3032" i="32"/>
  <c r="A3032" i="32" s="1"/>
  <c r="B3033" i="32"/>
  <c r="A3033" i="32" s="1"/>
  <c r="B3034" i="32"/>
  <c r="A3034" i="32" s="1"/>
  <c r="B3035" i="32"/>
  <c r="A3035" i="32" s="1"/>
  <c r="B3036" i="32"/>
  <c r="A3036" i="32" s="1"/>
  <c r="B3037" i="32"/>
  <c r="B3038" i="32"/>
  <c r="A3038" i="32" s="1"/>
  <c r="B3039" i="32"/>
  <c r="A3039" i="32" s="1"/>
  <c r="B3040" i="32"/>
  <c r="A3040" i="32" s="1"/>
  <c r="B3041" i="32"/>
  <c r="A3041" i="32" s="1"/>
  <c r="B3042" i="32"/>
  <c r="B3043" i="32"/>
  <c r="A3043" i="32" s="1"/>
  <c r="B3044" i="32"/>
  <c r="A3044" i="32" s="1"/>
  <c r="B3045" i="32"/>
  <c r="A3045" i="32" s="1"/>
  <c r="B3046" i="32"/>
  <c r="A3046" i="32" s="1"/>
  <c r="B3047" i="32"/>
  <c r="A3047" i="32" s="1"/>
  <c r="B3048" i="32"/>
  <c r="B3049" i="32"/>
  <c r="A3049" i="32" s="1"/>
  <c r="B3050" i="32"/>
  <c r="A3050" i="32" s="1"/>
  <c r="B3051" i="32"/>
  <c r="A3051" i="32" s="1"/>
  <c r="B3052" i="32"/>
  <c r="A3052" i="32" s="1"/>
  <c r="B3053" i="32"/>
  <c r="A3053" i="32" s="1"/>
  <c r="B3054" i="32"/>
  <c r="B3055" i="32"/>
  <c r="A3055" i="32" s="1"/>
  <c r="B3056" i="32"/>
  <c r="A3056" i="32" s="1"/>
  <c r="B3057" i="32"/>
  <c r="B3058" i="32"/>
  <c r="A3058" i="32" s="1"/>
  <c r="B3059" i="32"/>
  <c r="B3060" i="32"/>
  <c r="B3061" i="32"/>
  <c r="B3062" i="32"/>
  <c r="A3062" i="32" s="1"/>
  <c r="B3063" i="32"/>
  <c r="A3063" i="32" s="1"/>
  <c r="B3064" i="32"/>
  <c r="A3064" i="32" s="1"/>
  <c r="B3065" i="32"/>
  <c r="B3066" i="32"/>
  <c r="B3067" i="32"/>
  <c r="B3068" i="32"/>
  <c r="A3068" i="32" s="1"/>
  <c r="B3069" i="32"/>
  <c r="A3069" i="32" s="1"/>
  <c r="B3070" i="32"/>
  <c r="A3070" i="32" s="1"/>
  <c r="B3071" i="32"/>
  <c r="B3072" i="32"/>
  <c r="A3072" i="32" s="1"/>
  <c r="B3073" i="32"/>
  <c r="A3073" i="32" s="1"/>
  <c r="B3074" i="32"/>
  <c r="A3074" i="32" s="1"/>
  <c r="B3075" i="32"/>
  <c r="A3075" i="32" s="1"/>
  <c r="B3076" i="32"/>
  <c r="A3076" i="32" s="1"/>
  <c r="B3077" i="32"/>
  <c r="B3078" i="32"/>
  <c r="B3079" i="32"/>
  <c r="B3080" i="32"/>
  <c r="B3081" i="32"/>
  <c r="B3082" i="32"/>
  <c r="A3082" i="32" s="1"/>
  <c r="B3083" i="32"/>
  <c r="A3083" i="32" s="1"/>
  <c r="B3084" i="32"/>
  <c r="A3084" i="32" s="1"/>
  <c r="B3085" i="32"/>
  <c r="A3085" i="32" s="1"/>
  <c r="B3086" i="32"/>
  <c r="A3086" i="32" s="1"/>
  <c r="B3087" i="32"/>
  <c r="A3087" i="32" s="1"/>
  <c r="B3088" i="32"/>
  <c r="A3088" i="32" s="1"/>
  <c r="B3089" i="32"/>
  <c r="A3089" i="32" s="1"/>
  <c r="B3090" i="32"/>
  <c r="A3090" i="32" s="1"/>
  <c r="B3091" i="32"/>
  <c r="B3092" i="32"/>
  <c r="A3092" i="32" s="1"/>
  <c r="B3093" i="32"/>
  <c r="A3093" i="32" s="1"/>
  <c r="B3094" i="32"/>
  <c r="A3094" i="32" s="1"/>
  <c r="B3095" i="32"/>
  <c r="A3095" i="32" s="1"/>
  <c r="B3096" i="32"/>
  <c r="A3096" i="32" s="1"/>
  <c r="B3097" i="32"/>
  <c r="A3097" i="32" s="1"/>
  <c r="B3098" i="32"/>
  <c r="A3098" i="32" s="1"/>
  <c r="B3099" i="32"/>
  <c r="A3099" i="32" s="1"/>
  <c r="B3100" i="32"/>
  <c r="B3101" i="32"/>
  <c r="A3101" i="32" s="1"/>
  <c r="B3102" i="32"/>
  <c r="B3103" i="32"/>
  <c r="B3104" i="32"/>
  <c r="B3105" i="32"/>
  <c r="B3106" i="32"/>
  <c r="B3107" i="32"/>
  <c r="B3108" i="32"/>
  <c r="A3108" i="32" s="1"/>
  <c r="B3109" i="32"/>
  <c r="A3109" i="32" s="1"/>
  <c r="B3110" i="32"/>
  <c r="A3110" i="32" s="1"/>
  <c r="B3111" i="32"/>
  <c r="A3111" i="32" s="1"/>
  <c r="B3112" i="32"/>
  <c r="A3112" i="32" s="1"/>
  <c r="B3113" i="32"/>
  <c r="A3113" i="32" s="1"/>
  <c r="B3114" i="32"/>
  <c r="A3114" i="32" s="1"/>
  <c r="B3115" i="32"/>
  <c r="A3115" i="32" s="1"/>
  <c r="B3116" i="32"/>
  <c r="A3116" i="32" s="1"/>
  <c r="B3117" i="32"/>
  <c r="B3118" i="32"/>
  <c r="B3119" i="32"/>
  <c r="B3120" i="32"/>
  <c r="B3121" i="32"/>
  <c r="B3122" i="32"/>
  <c r="A3122" i="32" s="1"/>
  <c r="B3123" i="32"/>
  <c r="A3123" i="32" s="1"/>
  <c r="B3124" i="32"/>
  <c r="A3124" i="32" s="1"/>
  <c r="B3125" i="32"/>
  <c r="B3126" i="32"/>
  <c r="A3126" i="32" s="1"/>
  <c r="B3127" i="32"/>
  <c r="B3128" i="32"/>
  <c r="A3128" i="32" s="1"/>
  <c r="B3129" i="32"/>
  <c r="A3129" i="32" s="1"/>
  <c r="B3130" i="32"/>
  <c r="A3130" i="32" s="1"/>
  <c r="B3131" i="32"/>
  <c r="B3132" i="32"/>
  <c r="A3132" i="32" s="1"/>
  <c r="B3133" i="32"/>
  <c r="A3133" i="32" s="1"/>
  <c r="B3134" i="32"/>
  <c r="A3134" i="32" s="1"/>
  <c r="B3135" i="32"/>
  <c r="A3135" i="32" s="1"/>
  <c r="B3136" i="32"/>
  <c r="A3136" i="32" s="1"/>
  <c r="B3137" i="32"/>
  <c r="A3137" i="32" s="1"/>
  <c r="B3138" i="32"/>
  <c r="A3138" i="32" s="1"/>
  <c r="B3139" i="32"/>
  <c r="A3139" i="32" s="1"/>
  <c r="B3140" i="32"/>
  <c r="B3141" i="32"/>
  <c r="B3142" i="32"/>
  <c r="B3143" i="32"/>
  <c r="B3144" i="32"/>
  <c r="A3144" i="32" s="1"/>
  <c r="B3145" i="32"/>
  <c r="B3146" i="32"/>
  <c r="A3146" i="32" s="1"/>
  <c r="B3147" i="32"/>
  <c r="A3147" i="32" s="1"/>
  <c r="B3148" i="32"/>
  <c r="A3148" i="32" s="1"/>
  <c r="B3149" i="32"/>
  <c r="A3149" i="32" s="1"/>
  <c r="B3150" i="32"/>
  <c r="A3150" i="32" s="1"/>
  <c r="B3151" i="32"/>
  <c r="B3152" i="32"/>
  <c r="A3152" i="32" s="1"/>
  <c r="B3153" i="32"/>
  <c r="A3153" i="32" s="1"/>
  <c r="B3154" i="32"/>
  <c r="A3154" i="32" s="1"/>
  <c r="B3155" i="32"/>
  <c r="A3155" i="32" s="1"/>
  <c r="B3156" i="32"/>
  <c r="A3156" i="32" s="1"/>
  <c r="B3157" i="32"/>
  <c r="B3158" i="32"/>
  <c r="A3158" i="32" s="1"/>
  <c r="B3159" i="32"/>
  <c r="A3159" i="32" s="1"/>
  <c r="B3160" i="32"/>
  <c r="B3161" i="32"/>
  <c r="B3162" i="32"/>
  <c r="B3163" i="32"/>
  <c r="B3164" i="32"/>
  <c r="A3164" i="32" s="1"/>
  <c r="B3165" i="32"/>
  <c r="A3165" i="32" s="1"/>
  <c r="B3166" i="32"/>
  <c r="A3166" i="32" s="1"/>
  <c r="B3167" i="32"/>
  <c r="B3168" i="32"/>
  <c r="A3168" i="32" s="1"/>
  <c r="B3169" i="32"/>
  <c r="A3169" i="32" s="1"/>
  <c r="B3170" i="32"/>
  <c r="A3170" i="32" s="1"/>
  <c r="B3171" i="32"/>
  <c r="B3172" i="32"/>
  <c r="A3172" i="32" s="1"/>
  <c r="B3173" i="32"/>
  <c r="A3173" i="32" s="1"/>
  <c r="B3174" i="32"/>
  <c r="A3174" i="32" s="1"/>
  <c r="B3175" i="32"/>
  <c r="A3175" i="32" s="1"/>
  <c r="B3176" i="32"/>
  <c r="A3176" i="32" s="1"/>
  <c r="B3177" i="32"/>
  <c r="B3178" i="32"/>
  <c r="B3179" i="32"/>
  <c r="A3179" i="32" s="1"/>
  <c r="B3180" i="32"/>
  <c r="A3180" i="32" s="1"/>
  <c r="B3181" i="32"/>
  <c r="A3181" i="32" s="1"/>
  <c r="B3182" i="32"/>
  <c r="A3182" i="32" s="1"/>
  <c r="B3183" i="32"/>
  <c r="A3183" i="32" s="1"/>
  <c r="B3184" i="32"/>
  <c r="A3184" i="32" s="1"/>
  <c r="B3185" i="32"/>
  <c r="A3185" i="32" s="1"/>
  <c r="B3186" i="32"/>
  <c r="A3186" i="32" s="1"/>
  <c r="B3187" i="32"/>
  <c r="A3187" i="32" s="1"/>
  <c r="B3188" i="32"/>
  <c r="A3188" i="32" s="1"/>
  <c r="B3189" i="32"/>
  <c r="A3189" i="32" s="1"/>
  <c r="B3190" i="32"/>
  <c r="A3190" i="32" s="1"/>
  <c r="B3191" i="32"/>
  <c r="B3192" i="32"/>
  <c r="A3192" i="32" s="1"/>
  <c r="B3193" i="32"/>
  <c r="A3193" i="32" s="1"/>
  <c r="B3194" i="32"/>
  <c r="A3194" i="32" s="1"/>
  <c r="B3195" i="32"/>
  <c r="A3195" i="32" s="1"/>
  <c r="B3196" i="32"/>
  <c r="A3196" i="32" s="1"/>
  <c r="B3197" i="32"/>
  <c r="B3198" i="32"/>
  <c r="B3199" i="32"/>
  <c r="B3200" i="32"/>
  <c r="B3201" i="32"/>
  <c r="A3201" i="32" s="1"/>
  <c r="B3202" i="32"/>
  <c r="A3202" i="32" s="1"/>
  <c r="B3203" i="32"/>
  <c r="B3204" i="32"/>
  <c r="B3205" i="32"/>
  <c r="B3206" i="32"/>
  <c r="A3206" i="32" s="1"/>
  <c r="B3207" i="32"/>
  <c r="A3207" i="32" s="1"/>
  <c r="B3208" i="32"/>
  <c r="A3208" i="32" s="1"/>
  <c r="B3209" i="32"/>
  <c r="A3209" i="32" s="1"/>
  <c r="B3210" i="32"/>
  <c r="A3210" i="32" s="1"/>
  <c r="B3211" i="32"/>
  <c r="B3212" i="32"/>
  <c r="A3212" i="32" s="1"/>
  <c r="B3213" i="32"/>
  <c r="A3213" i="32" s="1"/>
  <c r="B3214" i="32"/>
  <c r="B3215" i="32"/>
  <c r="A3215" i="32" s="1"/>
  <c r="B3216" i="32"/>
  <c r="A3216" i="32" s="1"/>
  <c r="B3217" i="32"/>
  <c r="B3218" i="32"/>
  <c r="B3219" i="32"/>
  <c r="A3219" i="32" s="1"/>
  <c r="B3220" i="32"/>
  <c r="A3220" i="32" s="1"/>
  <c r="B3221" i="32"/>
  <c r="B3222" i="32"/>
  <c r="B3223" i="32"/>
  <c r="A3223" i="32" s="1"/>
  <c r="B3224" i="32"/>
  <c r="A3224" i="32" s="1"/>
  <c r="B3225" i="32"/>
  <c r="B3226" i="32"/>
  <c r="B3227" i="32"/>
  <c r="A3227" i="32" s="1"/>
  <c r="B3228" i="32"/>
  <c r="A3228" i="32" s="1"/>
  <c r="B3229" i="32"/>
  <c r="A3229" i="32" s="1"/>
  <c r="B3230" i="32"/>
  <c r="A3230" i="32" s="1"/>
  <c r="B3231" i="32"/>
  <c r="A3231" i="32" s="1"/>
  <c r="B3232" i="32"/>
  <c r="A3232" i="32" s="1"/>
  <c r="B3233" i="32"/>
  <c r="A3233" i="32" s="1"/>
  <c r="B3234" i="32"/>
  <c r="A3234" i="32" s="1"/>
  <c r="B3235" i="32"/>
  <c r="A3235" i="32" s="1"/>
  <c r="B3236" i="32"/>
  <c r="A3236" i="32" s="1"/>
  <c r="B3237" i="32"/>
  <c r="A3237" i="32" s="1"/>
  <c r="B3238" i="32"/>
  <c r="A3238" i="32" s="1"/>
  <c r="B3239" i="32"/>
  <c r="B3240" i="32"/>
  <c r="A3240" i="32" s="1"/>
  <c r="B3241" i="32"/>
  <c r="A3241" i="32" s="1"/>
  <c r="B3242" i="32"/>
  <c r="A3242" i="32" s="1"/>
  <c r="B3243" i="32"/>
  <c r="A3243" i="32" s="1"/>
  <c r="B3244" i="32"/>
  <c r="A3244" i="32" s="1"/>
  <c r="B3245" i="32"/>
  <c r="B3246" i="32"/>
  <c r="A3246" i="32" s="1"/>
  <c r="B3247" i="32"/>
  <c r="B3248" i="32"/>
  <c r="B3249" i="32"/>
  <c r="A3249" i="32" s="1"/>
  <c r="B3250" i="32"/>
  <c r="A3250" i="32" s="1"/>
  <c r="B3251" i="32"/>
  <c r="B3252" i="32"/>
  <c r="A3252" i="32" s="1"/>
  <c r="B3253" i="32"/>
  <c r="A3253" i="32" s="1"/>
  <c r="B3254" i="32"/>
  <c r="A3254" i="32" s="1"/>
  <c r="B3255" i="32"/>
  <c r="A3255" i="32" s="1"/>
  <c r="B3256" i="32"/>
  <c r="A3256" i="32" s="1"/>
  <c r="B3257" i="32"/>
  <c r="B3258" i="32"/>
  <c r="B3259" i="32"/>
  <c r="A3259" i="32" s="1"/>
  <c r="B3260" i="32"/>
  <c r="B3261" i="32"/>
  <c r="A3261" i="32" s="1"/>
  <c r="B3262" i="32"/>
  <c r="A3262" i="32" s="1"/>
  <c r="B3263" i="32"/>
  <c r="A3263" i="32" s="1"/>
  <c r="B3264" i="32"/>
  <c r="B3265" i="32"/>
  <c r="B3266" i="32"/>
  <c r="A3266" i="32" s="1"/>
  <c r="B3267" i="32"/>
  <c r="A3267" i="32" s="1"/>
  <c r="B3268" i="32"/>
  <c r="A3268" i="32" s="1"/>
  <c r="B3269" i="32"/>
  <c r="A3269" i="32" s="1"/>
  <c r="B3270" i="32"/>
  <c r="A3270" i="32" s="1"/>
  <c r="B3271" i="32"/>
  <c r="B3272" i="32"/>
  <c r="A3272" i="32" s="1"/>
  <c r="B3273" i="32"/>
  <c r="A3273" i="32" s="1"/>
  <c r="B3274" i="32"/>
  <c r="A3274" i="32" s="1"/>
  <c r="B3275" i="32"/>
  <c r="A3275" i="32" s="1"/>
  <c r="B3276" i="32"/>
  <c r="A3276" i="32" s="1"/>
  <c r="B3277" i="32"/>
  <c r="B3278" i="32"/>
  <c r="A3278" i="32" s="1"/>
  <c r="B3279" i="32"/>
  <c r="A3279" i="32" s="1"/>
  <c r="B3280" i="32"/>
  <c r="A3280" i="32" s="1"/>
  <c r="B3281" i="32"/>
  <c r="A3281" i="32" s="1"/>
  <c r="B3282" i="32"/>
  <c r="A3282" i="32" s="1"/>
  <c r="B3283" i="32"/>
  <c r="A3283" i="32" s="1"/>
  <c r="B3284" i="32"/>
  <c r="B3285" i="32"/>
  <c r="B3286" i="32"/>
  <c r="A3286" i="32" s="1"/>
  <c r="B3287" i="32"/>
  <c r="B3288" i="32"/>
  <c r="B3289" i="32"/>
  <c r="A3289" i="32" s="1"/>
  <c r="B3290" i="32"/>
  <c r="A3290" i="32" s="1"/>
  <c r="B3291" i="32"/>
  <c r="A3291" i="32" s="1"/>
  <c r="B3292" i="32"/>
  <c r="A3292" i="32" s="1"/>
  <c r="B3293" i="32"/>
  <c r="A3293" i="32" s="1"/>
  <c r="B3294" i="32"/>
  <c r="A3294" i="32" s="1"/>
  <c r="B3295" i="32"/>
  <c r="A3295" i="32" s="1"/>
  <c r="B3296" i="32"/>
  <c r="A3296" i="32" s="1"/>
  <c r="B3297" i="32"/>
  <c r="B3298" i="32"/>
  <c r="B3299" i="32"/>
  <c r="B3300" i="32"/>
  <c r="A3300" i="32" s="1"/>
  <c r="B3301" i="32"/>
  <c r="B3302" i="32"/>
  <c r="A3302" i="32" s="1"/>
  <c r="B3303" i="32"/>
  <c r="A3303" i="32" s="1"/>
  <c r="B3304" i="32"/>
  <c r="A3304" i="32" s="1"/>
  <c r="B3305" i="32"/>
  <c r="A3305" i="32" s="1"/>
  <c r="B3306" i="32"/>
  <c r="B3307" i="32"/>
  <c r="B3308" i="32"/>
  <c r="B3309" i="32"/>
  <c r="A3309" i="32" s="1"/>
  <c r="B3310" i="32"/>
  <c r="B3311" i="32"/>
  <c r="B3312" i="32"/>
  <c r="A3312" i="32" s="1"/>
  <c r="B3313" i="32"/>
  <c r="A3313" i="32" s="1"/>
  <c r="B3314" i="32"/>
  <c r="A3314" i="32" s="1"/>
  <c r="B3315" i="32"/>
  <c r="A3315" i="32" s="1"/>
  <c r="B3316" i="32"/>
  <c r="A3316" i="32" s="1"/>
  <c r="B3317" i="32"/>
  <c r="B3318" i="32"/>
  <c r="B3319" i="32"/>
  <c r="B3320" i="32"/>
  <c r="B3321" i="32"/>
  <c r="A3321" i="32" s="1"/>
  <c r="B3322" i="32"/>
  <c r="A3322" i="32" s="1"/>
  <c r="B3323" i="32"/>
  <c r="A3323" i="32" s="1"/>
  <c r="B3324" i="32"/>
  <c r="A3324" i="32" s="1"/>
  <c r="B3325" i="32"/>
  <c r="B3326" i="32"/>
  <c r="A3326" i="32" s="1"/>
  <c r="B3327" i="32"/>
  <c r="A3327" i="32" s="1"/>
  <c r="B3328" i="32"/>
  <c r="A3328" i="32" s="1"/>
  <c r="B3329" i="32"/>
  <c r="A3329" i="32" s="1"/>
  <c r="B3330" i="32"/>
  <c r="A3330" i="32" s="1"/>
  <c r="B3331" i="32"/>
  <c r="B3332" i="32"/>
  <c r="A3332" i="32" s="1"/>
  <c r="B3333" i="32"/>
  <c r="A3333" i="32" s="1"/>
  <c r="B3334" i="32"/>
  <c r="A3334" i="32" s="1"/>
  <c r="B3335" i="32"/>
  <c r="A3335" i="32" s="1"/>
  <c r="B3336" i="32"/>
  <c r="A3336" i="32" s="1"/>
  <c r="B3337" i="32"/>
  <c r="B3338" i="32"/>
  <c r="A3338" i="32" s="1"/>
  <c r="B3339" i="32"/>
  <c r="A3339" i="32" s="1"/>
  <c r="B3340" i="32"/>
  <c r="A3340" i="32" s="1"/>
  <c r="B3341" i="32"/>
  <c r="B3342" i="32"/>
  <c r="B3343" i="32"/>
  <c r="B3344" i="32"/>
  <c r="B3345" i="32"/>
  <c r="B3346" i="32"/>
  <c r="B3347" i="32"/>
  <c r="A3347" i="32" s="1"/>
  <c r="B3348" i="32"/>
  <c r="A3348" i="32" s="1"/>
  <c r="B3349" i="32"/>
  <c r="A3349" i="32" s="1"/>
  <c r="B3350" i="32"/>
  <c r="A3350" i="32" s="1"/>
  <c r="B3351" i="32"/>
  <c r="A3351" i="32" s="1"/>
  <c r="B3352" i="32"/>
  <c r="A3352" i="32" s="1"/>
  <c r="B3353" i="32"/>
  <c r="A3353" i="32" s="1"/>
  <c r="B3354" i="32"/>
  <c r="B3355" i="32"/>
  <c r="A3355" i="32" s="1"/>
  <c r="B3356" i="32"/>
  <c r="A3356" i="32" s="1"/>
  <c r="B3357" i="32"/>
  <c r="B3358" i="32"/>
  <c r="B3359" i="32"/>
  <c r="B3360" i="32"/>
  <c r="B3361" i="32"/>
  <c r="B3362" i="32"/>
  <c r="A3362" i="32" s="1"/>
  <c r="B3363" i="32"/>
  <c r="A3363" i="32" s="1"/>
  <c r="B3364" i="32"/>
  <c r="A3364" i="32" s="1"/>
  <c r="B3365" i="32"/>
  <c r="A3365" i="32" s="1"/>
  <c r="B3366" i="32"/>
  <c r="A3366" i="32" s="1"/>
  <c r="B3367" i="32"/>
  <c r="B3368" i="32"/>
  <c r="A3368" i="32" s="1"/>
  <c r="B3369" i="32"/>
  <c r="A3369" i="32" s="1"/>
  <c r="B3370" i="32"/>
  <c r="A3370" i="32" s="1"/>
  <c r="B3371" i="32"/>
  <c r="B3372" i="32"/>
  <c r="A3372" i="32" s="1"/>
  <c r="B3373" i="32"/>
  <c r="A3373" i="32" s="1"/>
  <c r="B3374" i="32"/>
  <c r="A3374" i="32" s="1"/>
  <c r="B3375" i="32"/>
  <c r="A3375" i="32" s="1"/>
  <c r="B3376" i="32"/>
  <c r="A3376" i="32" s="1"/>
  <c r="B3377" i="32"/>
  <c r="A3377" i="32" s="1"/>
  <c r="B3378" i="32"/>
  <c r="A3378" i="32" s="1"/>
  <c r="B3379" i="32"/>
  <c r="B3380" i="32"/>
  <c r="A3380" i="32" s="1"/>
  <c r="B3381" i="32"/>
  <c r="A3381" i="32" s="1"/>
  <c r="B3382" i="32"/>
  <c r="B3383" i="32"/>
  <c r="A3383" i="32" s="1"/>
  <c r="B3384" i="32"/>
  <c r="A3384" i="32" s="1"/>
  <c r="B3385" i="32"/>
  <c r="B3386" i="32"/>
  <c r="A3386" i="32" s="1"/>
  <c r="B3387" i="32"/>
  <c r="A3387" i="32" s="1"/>
  <c r="B3388" i="32"/>
  <c r="A3388" i="32" s="1"/>
  <c r="B3389" i="32"/>
  <c r="A3389" i="32" s="1"/>
  <c r="B3390" i="32"/>
  <c r="A3390" i="32" s="1"/>
  <c r="B3391" i="32"/>
  <c r="A3391" i="32" s="1"/>
  <c r="B3392" i="32"/>
  <c r="A3392" i="32" s="1"/>
  <c r="B3393" i="32"/>
  <c r="A3393" i="32" s="1"/>
  <c r="B3394" i="32"/>
  <c r="A3394" i="32" s="1"/>
  <c r="B3395" i="32"/>
  <c r="A3395" i="32" s="1"/>
  <c r="B3396" i="32"/>
  <c r="A3396" i="32" s="1"/>
  <c r="B3397" i="32"/>
  <c r="B3398" i="32"/>
  <c r="A3398" i="32" s="1"/>
  <c r="B3399" i="32"/>
  <c r="A3399" i="32" s="1"/>
  <c r="B3400" i="32"/>
  <c r="A3400" i="32" s="1"/>
  <c r="B3401" i="32"/>
  <c r="A3401" i="32" s="1"/>
  <c r="B3402" i="32"/>
  <c r="A3402" i="32" s="1"/>
  <c r="B3403" i="32"/>
  <c r="A3403" i="32" s="1"/>
  <c r="B3404" i="32"/>
  <c r="A3404" i="32" s="1"/>
  <c r="B3405" i="32"/>
  <c r="B3406" i="32"/>
  <c r="B3407" i="32"/>
  <c r="B3408" i="32"/>
  <c r="A3408" i="32" s="1"/>
  <c r="B3409" i="32"/>
  <c r="A3409" i="32" s="1"/>
  <c r="B3410" i="32"/>
  <c r="A3410" i="32" s="1"/>
  <c r="B3411" i="32"/>
  <c r="A3411" i="32" s="1"/>
  <c r="B3412" i="32"/>
  <c r="A3412" i="32" s="1"/>
  <c r="B3413" i="32"/>
  <c r="A3413" i="32" s="1"/>
  <c r="B3414" i="32"/>
  <c r="A3414" i="32" s="1"/>
  <c r="B3415" i="32"/>
  <c r="A3415" i="32" s="1"/>
  <c r="B3416" i="32"/>
  <c r="A3416" i="32" s="1"/>
  <c r="B3417" i="32"/>
  <c r="B3418" i="32"/>
  <c r="A3418" i="32" s="1"/>
  <c r="B3419" i="32"/>
  <c r="B3420" i="32"/>
  <c r="A3420" i="32" s="1"/>
  <c r="B3421" i="32"/>
  <c r="B3422" i="32"/>
  <c r="A3422" i="32" s="1"/>
  <c r="B3423" i="32"/>
  <c r="A3423" i="32" s="1"/>
  <c r="B3424" i="32"/>
  <c r="B3425" i="32"/>
  <c r="A3425" i="32" s="1"/>
  <c r="B3426" i="32"/>
  <c r="A3426" i="32" s="1"/>
  <c r="B3427" i="32"/>
  <c r="A3427" i="32" s="1"/>
  <c r="B3428" i="32"/>
  <c r="A3428" i="32" s="1"/>
  <c r="B3429" i="32"/>
  <c r="A3429" i="32" s="1"/>
  <c r="B3430" i="32"/>
  <c r="A3430" i="32" s="1"/>
  <c r="B3431" i="32"/>
  <c r="B3432" i="32"/>
  <c r="A3432" i="32" s="1"/>
  <c r="B3433" i="32"/>
  <c r="A3433" i="32" s="1"/>
  <c r="B3434" i="32"/>
  <c r="A3434" i="32" s="1"/>
  <c r="B3435" i="32"/>
  <c r="A3435" i="32" s="1"/>
  <c r="B3436" i="32"/>
  <c r="A3436" i="32" s="1"/>
  <c r="B3437" i="32"/>
  <c r="B3438" i="32"/>
  <c r="B3439" i="32"/>
  <c r="B3440" i="32"/>
  <c r="B3441" i="32"/>
  <c r="A3441" i="32" s="1"/>
  <c r="B3442" i="32"/>
  <c r="A3442" i="32" s="1"/>
  <c r="B3443" i="32"/>
  <c r="A3443" i="32" s="1"/>
  <c r="B3444" i="32"/>
  <c r="A3444" i="32" s="1"/>
  <c r="B3445" i="32"/>
  <c r="A3445" i="32" s="1"/>
  <c r="B3446" i="32"/>
  <c r="A3446" i="32" s="1"/>
  <c r="B3447" i="32"/>
  <c r="A3447" i="32" s="1"/>
  <c r="B3448" i="32"/>
  <c r="A3448" i="32" s="1"/>
  <c r="B3449" i="32"/>
  <c r="A3449" i="32" s="1"/>
  <c r="B3450" i="32"/>
  <c r="A3450" i="32" s="1"/>
  <c r="B3451" i="32"/>
  <c r="B3452" i="32"/>
  <c r="A3452" i="32" s="1"/>
  <c r="B3453" i="32"/>
  <c r="A3453" i="32" s="1"/>
  <c r="B3454" i="32"/>
  <c r="A3454" i="32" s="1"/>
  <c r="B3455" i="32"/>
  <c r="A3455" i="32" s="1"/>
  <c r="B3456" i="32"/>
  <c r="A3456" i="32" s="1"/>
  <c r="B3457" i="32"/>
  <c r="B3458" i="32"/>
  <c r="A3458" i="32" s="1"/>
  <c r="B3459" i="32"/>
  <c r="A3459" i="32" s="1"/>
  <c r="B3460" i="32"/>
  <c r="A3460" i="32" s="1"/>
  <c r="B3461" i="32"/>
  <c r="A3461" i="32" s="1"/>
  <c r="B3462" i="32"/>
  <c r="A3462" i="32" s="1"/>
  <c r="B3463" i="32"/>
  <c r="A3463" i="32" s="1"/>
  <c r="B3464" i="32"/>
  <c r="A3464" i="32" s="1"/>
  <c r="B3465" i="32"/>
  <c r="A3465" i="32" s="1"/>
  <c r="B3466" i="32"/>
  <c r="A3466" i="32" s="1"/>
  <c r="B3467" i="32"/>
  <c r="B3468" i="32"/>
  <c r="A3468" i="32" s="1"/>
  <c r="B3469" i="32"/>
  <c r="A3469" i="32" s="1"/>
  <c r="B3470" i="32"/>
  <c r="A3470" i="32" s="1"/>
  <c r="B3471" i="32"/>
  <c r="A3471" i="32" s="1"/>
  <c r="B3472" i="32"/>
  <c r="A3472" i="32" s="1"/>
  <c r="B3473" i="32"/>
  <c r="A3473" i="32" s="1"/>
  <c r="B3474" i="32"/>
  <c r="A3474" i="32" s="1"/>
  <c r="B3475" i="32"/>
  <c r="A3475" i="32" s="1"/>
  <c r="B3476" i="32"/>
  <c r="A3476" i="32" s="1"/>
  <c r="B3477" i="32"/>
  <c r="A3477" i="32" s="1"/>
  <c r="B3478" i="32"/>
  <c r="B3479" i="32"/>
  <c r="A3479" i="32" s="1"/>
  <c r="B3480" i="32"/>
  <c r="B3481" i="32"/>
  <c r="B3482" i="32"/>
  <c r="A3482" i="32" s="1"/>
  <c r="B3483" i="32"/>
  <c r="A3483" i="32" s="1"/>
  <c r="B3484" i="32"/>
  <c r="A3484" i="32" s="1"/>
  <c r="B3485" i="32"/>
  <c r="B3486" i="32"/>
  <c r="A3486" i="32" s="1"/>
  <c r="B3487" i="32"/>
  <c r="B3488" i="32"/>
  <c r="B3489" i="32"/>
  <c r="A3489" i="32" s="1"/>
  <c r="B3490" i="32"/>
  <c r="A3490" i="32" s="1"/>
  <c r="B3491" i="32"/>
  <c r="B3492" i="32"/>
  <c r="A3492" i="32" s="1"/>
  <c r="B3493" i="32"/>
  <c r="A3493" i="32" s="1"/>
  <c r="B3494" i="32"/>
  <c r="A3494" i="32" s="1"/>
  <c r="B3495" i="32"/>
  <c r="A3495" i="32" s="1"/>
  <c r="B3496" i="32"/>
  <c r="A3496" i="32" s="1"/>
  <c r="B3497" i="32"/>
  <c r="B3498" i="32"/>
  <c r="B3499" i="32"/>
  <c r="B3500" i="32"/>
  <c r="B3501" i="32"/>
  <c r="B3502" i="32"/>
  <c r="B3503" i="32"/>
  <c r="A3503" i="32" s="1"/>
  <c r="B3504" i="32"/>
  <c r="A3504" i="32" s="1"/>
  <c r="B3505" i="32"/>
  <c r="B3506" i="32"/>
  <c r="B3507" i="32"/>
  <c r="A3507" i="32" s="1"/>
  <c r="B3508" i="32"/>
  <c r="B3509" i="32"/>
  <c r="A3509" i="32" s="1"/>
  <c r="B3510" i="32"/>
  <c r="A3510" i="32" s="1"/>
  <c r="B3511" i="32"/>
  <c r="B3512" i="32"/>
  <c r="A3512" i="32" s="1"/>
  <c r="B3513" i="32"/>
  <c r="A3513" i="32" s="1"/>
  <c r="B3514" i="32"/>
  <c r="A3514" i="32" s="1"/>
  <c r="B3515" i="32"/>
  <c r="A3515" i="32" s="1"/>
  <c r="B3516" i="32"/>
  <c r="A3516" i="32" s="1"/>
  <c r="B3517" i="32"/>
  <c r="B3518" i="32"/>
  <c r="A3518" i="32" s="1"/>
  <c r="B3519" i="32"/>
  <c r="A3519" i="32" s="1"/>
  <c r="B3520" i="32"/>
  <c r="B3521" i="32"/>
  <c r="A3521" i="32" s="1"/>
  <c r="B3522" i="32"/>
  <c r="A3522" i="32" s="1"/>
  <c r="B3523" i="32"/>
  <c r="A3523" i="32" s="1"/>
  <c r="B3524" i="32"/>
  <c r="A3524" i="32" s="1"/>
  <c r="B3525" i="32"/>
  <c r="A3525" i="32" s="1"/>
  <c r="A2950" i="32"/>
  <c r="A2974" i="32"/>
  <c r="A2998" i="32"/>
  <c r="A3171" i="32"/>
  <c r="A3214" i="32"/>
  <c r="A3310" i="32"/>
  <c r="A3346" i="32"/>
  <c r="A3382" i="32"/>
  <c r="A3406" i="32"/>
  <c r="A3478" i="32"/>
  <c r="A1108" i="32"/>
  <c r="A1120" i="32"/>
  <c r="A1132" i="32"/>
  <c r="A1144" i="32"/>
  <c r="A1168" i="32"/>
  <c r="A1192" i="32"/>
  <c r="A1228" i="32"/>
  <c r="A1252" i="32"/>
  <c r="A1264" i="32"/>
  <c r="A1312" i="32"/>
  <c r="A1324" i="32"/>
  <c r="A1348" i="32"/>
  <c r="A1360" i="32"/>
  <c r="A1372" i="32"/>
  <c r="A1408" i="32"/>
  <c r="A1432" i="32"/>
  <c r="A1444" i="32"/>
  <c r="A1468" i="32"/>
  <c r="A1492" i="32"/>
  <c r="A1552" i="32"/>
  <c r="A1564" i="32"/>
  <c r="A1588" i="32"/>
  <c r="A1600" i="32"/>
  <c r="A1612" i="32"/>
  <c r="A1624" i="32"/>
  <c r="A1648" i="32"/>
  <c r="A1672" i="32"/>
  <c r="A1684" i="32"/>
  <c r="A1732" i="32"/>
  <c r="A1792" i="32"/>
  <c r="A1828" i="32"/>
  <c r="A1840" i="32"/>
  <c r="A1852" i="32"/>
  <c r="A1912" i="32"/>
  <c r="A1924" i="32"/>
  <c r="A1984" i="32"/>
  <c r="A2032" i="32"/>
  <c r="A2152" i="32"/>
  <c r="A2188" i="32"/>
  <c r="A2224" i="32"/>
  <c r="A2284" i="32"/>
  <c r="A2308" i="32"/>
  <c r="A2320" i="32"/>
  <c r="A2368" i="32"/>
  <c r="A2620" i="32"/>
  <c r="A2680" i="32"/>
  <c r="A2686" i="32"/>
  <c r="A2698" i="32"/>
  <c r="A2758" i="32"/>
  <c r="A2770" i="32"/>
  <c r="A2782" i="32"/>
  <c r="A2806" i="32"/>
  <c r="A2914" i="32"/>
  <c r="A2920" i="32"/>
  <c r="A2926" i="32"/>
  <c r="A2980" i="32"/>
  <c r="A3100" i="32"/>
  <c r="A3118" i="32"/>
  <c r="A3142" i="32"/>
  <c r="A3160" i="32"/>
  <c r="A3358" i="32"/>
  <c r="A3424" i="32"/>
  <c r="A3502" i="32"/>
  <c r="A3508" i="32"/>
  <c r="A3520" i="32"/>
  <c r="A1061" i="32"/>
  <c r="A1063" i="32"/>
  <c r="A1064" i="32"/>
  <c r="A1065" i="32"/>
  <c r="A1077" i="32"/>
  <c r="A1078" i="32"/>
  <c r="A1079" i="32"/>
  <c r="A1080" i="32"/>
  <c r="A1082" i="32"/>
  <c r="A1088" i="32"/>
  <c r="A1090" i="32"/>
  <c r="A1091" i="32"/>
  <c r="A1092" i="32"/>
  <c r="A1093" i="32"/>
  <c r="A1097" i="32"/>
  <c r="A1098" i="32"/>
  <c r="A1099" i="32"/>
  <c r="A1101" i="32"/>
  <c r="A1103" i="32"/>
  <c r="A1104" i="32"/>
  <c r="A1105" i="32"/>
  <c r="A1109" i="32"/>
  <c r="A1110" i="32"/>
  <c r="A1111" i="32"/>
  <c r="A1112" i="32"/>
  <c r="A1124" i="32"/>
  <c r="A1125" i="32"/>
  <c r="A1126" i="32"/>
  <c r="A1127" i="32"/>
  <c r="A1134" i="32"/>
  <c r="A1137" i="32"/>
  <c r="A1138" i="32"/>
  <c r="A1139" i="32"/>
  <c r="A1140" i="32"/>
  <c r="A1141" i="32"/>
  <c r="A1145" i="32"/>
  <c r="A1150" i="32"/>
  <c r="A1151" i="32"/>
  <c r="A1152" i="32"/>
  <c r="A1157" i="32"/>
  <c r="A1158" i="32"/>
  <c r="A1159" i="32"/>
  <c r="A1160" i="32"/>
  <c r="A1161" i="32"/>
  <c r="A1164" i="32"/>
  <c r="A1165" i="32"/>
  <c r="A1170" i="32"/>
  <c r="A1171" i="32"/>
  <c r="A1172" i="32"/>
  <c r="A1173" i="32"/>
  <c r="A1177" i="32"/>
  <c r="A1181" i="32"/>
  <c r="A1183" i="32"/>
  <c r="A1184" i="32"/>
  <c r="A1185" i="32"/>
  <c r="A1187" i="32"/>
  <c r="A1188" i="32"/>
  <c r="A1189" i="32"/>
  <c r="A1197" i="32"/>
  <c r="A1198" i="32"/>
  <c r="A1199" i="32"/>
  <c r="A1201" i="32"/>
  <c r="A1210" i="32"/>
  <c r="A1211" i="32"/>
  <c r="A1212" i="32"/>
  <c r="A1213" i="32"/>
  <c r="A1217" i="32"/>
  <c r="A1218" i="32"/>
  <c r="A1219" i="32"/>
  <c r="A1220" i="32"/>
  <c r="A1225" i="32"/>
  <c r="A1226" i="32"/>
  <c r="A1229" i="32"/>
  <c r="A1230" i="32"/>
  <c r="A1231" i="32"/>
  <c r="A1232" i="32"/>
  <c r="A1237" i="32"/>
  <c r="A1244" i="32"/>
  <c r="A1245" i="32"/>
  <c r="A1246" i="32"/>
  <c r="A1247" i="32"/>
  <c r="A1249" i="32"/>
  <c r="A1254" i="32"/>
  <c r="A1257" i="32"/>
  <c r="A1258" i="32"/>
  <c r="A1259" i="32"/>
  <c r="A1260" i="32"/>
  <c r="A1261" i="32"/>
  <c r="A1268" i="32"/>
  <c r="A1269" i="32"/>
  <c r="A1270" i="32"/>
  <c r="A1271" i="32"/>
  <c r="A1272" i="32"/>
  <c r="A1273" i="32"/>
  <c r="A1277" i="32"/>
  <c r="A1278" i="32"/>
  <c r="A1279" i="32"/>
  <c r="A1281" i="32"/>
  <c r="A1282" i="32"/>
  <c r="A1284" i="32"/>
  <c r="A1285" i="32"/>
  <c r="A1289" i="32"/>
  <c r="A1290" i="32"/>
  <c r="A1291" i="32"/>
  <c r="A1292" i="32"/>
  <c r="A1293" i="32"/>
  <c r="A1297" i="32"/>
  <c r="A1298" i="32"/>
  <c r="A1301" i="32"/>
  <c r="A1303" i="32"/>
  <c r="A1304" i="32"/>
  <c r="A1305" i="32"/>
  <c r="A1306" i="32"/>
  <c r="A1307" i="32"/>
  <c r="A1317" i="32"/>
  <c r="A1318" i="32"/>
  <c r="A1319" i="32"/>
  <c r="A1321" i="32"/>
  <c r="A1330" i="32"/>
  <c r="A1331" i="32"/>
  <c r="A1332" i="32"/>
  <c r="A1333" i="32"/>
  <c r="A1337" i="32"/>
  <c r="A1338" i="32"/>
  <c r="A1339" i="32"/>
  <c r="A1340" i="32"/>
  <c r="A1341" i="32"/>
  <c r="A1343" i="32"/>
  <c r="A1345" i="32"/>
  <c r="A1350" i="32"/>
  <c r="A1351" i="32"/>
  <c r="A1352" i="32"/>
  <c r="A1357" i="32"/>
  <c r="A1361" i="32"/>
  <c r="A1362" i="32"/>
  <c r="A1365" i="32"/>
  <c r="A1367" i="32"/>
  <c r="A1368" i="32"/>
  <c r="A1369" i="32"/>
  <c r="A1370" i="32"/>
  <c r="A1373" i="32"/>
  <c r="A1377" i="32"/>
  <c r="A1385" i="32"/>
  <c r="A1386" i="32"/>
  <c r="A1387" i="32"/>
  <c r="A1390" i="32"/>
  <c r="A1391" i="32"/>
  <c r="A1392" i="32"/>
  <c r="A1397" i="32"/>
  <c r="A1398" i="32"/>
  <c r="A1399" i="32"/>
  <c r="A1403" i="32"/>
  <c r="A1404" i="32"/>
  <c r="A1405" i="32"/>
  <c r="A1409" i="32"/>
  <c r="A1410" i="32"/>
  <c r="A1411" i="32"/>
  <c r="A1412" i="32"/>
  <c r="A1413" i="32"/>
  <c r="A1414" i="32"/>
  <c r="A1415" i="32"/>
  <c r="A1417" i="32"/>
  <c r="A1424" i="32"/>
  <c r="A1425" i="32"/>
  <c r="A1427" i="32"/>
  <c r="A1428" i="32"/>
  <c r="A1433" i="32"/>
  <c r="A1434" i="32"/>
  <c r="A1445" i="32"/>
  <c r="A1446" i="32"/>
  <c r="A1447" i="32"/>
  <c r="A1449" i="32"/>
  <c r="A1450" i="32"/>
  <c r="A1451" i="32"/>
  <c r="A1452" i="32"/>
  <c r="A1453" i="32"/>
  <c r="A1457" i="32"/>
  <c r="A1458" i="32"/>
  <c r="A1459" i="32"/>
  <c r="A1460" i="32"/>
  <c r="A1465" i="32"/>
  <c r="A1470" i="32"/>
  <c r="A1471" i="32"/>
  <c r="A1472" i="32"/>
  <c r="A1473" i="32"/>
  <c r="A1477" i="32"/>
  <c r="A1481" i="32"/>
  <c r="A1482" i="32"/>
  <c r="A1483" i="32"/>
  <c r="A1484" i="32"/>
  <c r="A1485" i="32"/>
  <c r="A1486" i="32"/>
  <c r="A1487" i="32"/>
  <c r="A1489" i="32"/>
  <c r="A1493" i="32"/>
  <c r="A1505" i="32"/>
  <c r="A1506" i="32"/>
  <c r="A1507" i="32"/>
  <c r="A1508" i="32"/>
  <c r="A1510" i="32"/>
  <c r="A1511" i="32"/>
  <c r="A1512" i="32"/>
  <c r="A1513" i="32"/>
  <c r="A1514" i="32"/>
  <c r="A1517" i="32"/>
  <c r="A1518" i="32"/>
  <c r="A1519" i="32"/>
  <c r="A1521" i="32"/>
  <c r="A1522" i="32"/>
  <c r="A1530" i="32"/>
  <c r="A1531" i="32"/>
  <c r="A1532" i="32"/>
  <c r="A1533" i="32"/>
  <c r="A1537" i="32"/>
  <c r="A1543" i="32"/>
  <c r="A1544" i="32"/>
  <c r="A1545" i="32"/>
  <c r="A1546" i="32"/>
  <c r="A1547" i="32"/>
  <c r="A1548" i="32"/>
  <c r="A1549" i="32"/>
  <c r="A1553" i="32"/>
  <c r="A1558" i="32"/>
  <c r="A1559" i="32"/>
  <c r="A1560" i="32"/>
  <c r="A1565" i="32"/>
  <c r="A1567" i="32"/>
  <c r="A1569" i="32"/>
  <c r="A1570" i="32"/>
  <c r="A1571" i="32"/>
  <c r="A1572" i="32"/>
  <c r="A1577" i="32"/>
  <c r="A1578" i="32"/>
  <c r="A1579" i="32"/>
  <c r="A1580" i="32"/>
  <c r="A1581" i="32"/>
  <c r="A1590" i="32"/>
  <c r="A1591" i="32"/>
  <c r="A1592" i="32"/>
  <c r="A1594" i="32"/>
  <c r="A1597" i="32"/>
  <c r="A1605" i="32"/>
  <c r="A1606" i="32"/>
  <c r="A1607" i="32"/>
  <c r="A1609" i="32"/>
  <c r="A1613" i="32"/>
  <c r="A1618" i="32"/>
  <c r="A1619" i="32"/>
  <c r="A1620" i="32"/>
  <c r="A1625" i="32"/>
  <c r="A1626" i="32"/>
  <c r="A1627" i="32"/>
  <c r="A1628" i="32"/>
  <c r="A1629" i="32"/>
  <c r="A1630" i="32"/>
  <c r="A1631" i="32"/>
  <c r="A1632" i="32"/>
  <c r="A1633" i="32"/>
  <c r="A1637" i="32"/>
  <c r="A1638" i="32"/>
  <c r="A1639" i="32"/>
  <c r="A1644" i="32"/>
  <c r="A1645" i="32"/>
  <c r="A1649" i="32"/>
  <c r="A1650" i="32"/>
  <c r="A1651" i="32"/>
  <c r="A1652" i="32"/>
  <c r="A1657" i="32"/>
  <c r="A1658" i="32"/>
  <c r="A1661" i="32"/>
  <c r="A1664" i="32"/>
  <c r="A1665" i="32"/>
  <c r="A1666" i="32"/>
  <c r="A1667" i="32"/>
  <c r="A1677" i="32"/>
  <c r="A1678" i="32"/>
  <c r="A1679" i="32"/>
  <c r="A1681" i="32"/>
  <c r="A1685" i="32"/>
  <c r="A1686" i="32"/>
  <c r="A1687" i="32"/>
  <c r="A1689" i="32"/>
  <c r="A1690" i="32"/>
  <c r="A1691" i="32"/>
  <c r="A1692" i="32"/>
  <c r="A1693" i="32"/>
  <c r="A1697" i="32"/>
  <c r="A1698" i="32"/>
  <c r="A1699" i="32"/>
  <c r="A1710" i="32"/>
  <c r="A1711" i="32"/>
  <c r="A1712" i="32"/>
  <c r="A1713" i="32"/>
  <c r="A1717" i="32"/>
  <c r="A1721" i="32"/>
  <c r="A1722" i="32"/>
  <c r="A1724" i="32"/>
  <c r="A1725" i="32"/>
  <c r="A1726" i="32"/>
  <c r="A1727" i="32"/>
  <c r="A1730" i="32"/>
  <c r="A1737" i="32"/>
  <c r="A1738" i="32"/>
  <c r="A1739" i="32"/>
  <c r="A1741" i="32"/>
  <c r="A1745" i="32"/>
  <c r="A1747" i="32"/>
  <c r="A1749" i="32"/>
  <c r="A1750" i="32"/>
  <c r="A1751" i="32"/>
  <c r="A1752" i="32"/>
  <c r="A1757" i="32"/>
  <c r="A1758" i="32"/>
  <c r="A1764" i="32"/>
  <c r="A1765" i="32"/>
  <c r="A1769" i="32"/>
  <c r="A1770" i="32"/>
  <c r="A1771" i="32"/>
  <c r="A1772" i="32"/>
  <c r="A1773" i="32"/>
  <c r="A1777" i="32"/>
  <c r="A1785" i="32"/>
  <c r="A1786" i="32"/>
  <c r="A1787" i="32"/>
  <c r="A1797" i="32"/>
  <c r="A1798" i="32"/>
  <c r="A1799" i="32"/>
  <c r="A1800" i="32"/>
  <c r="A1801" i="32"/>
  <c r="A1805" i="32"/>
  <c r="A1806" i="32"/>
  <c r="A1807" i="32"/>
  <c r="A1808" i="32"/>
  <c r="A1810" i="32"/>
  <c r="A1811" i="32"/>
  <c r="A1812" i="32"/>
  <c r="A1813" i="32"/>
  <c r="A1825" i="32"/>
  <c r="A1830" i="32"/>
  <c r="A1831" i="32"/>
  <c r="A1832" i="32"/>
  <c r="A1834" i="32"/>
  <c r="A1837" i="32"/>
  <c r="A1841" i="32"/>
  <c r="A1842" i="32"/>
  <c r="A1844" i="32"/>
  <c r="A1845" i="32"/>
  <c r="A1846" i="32"/>
  <c r="A1847" i="32"/>
  <c r="A1853" i="32"/>
  <c r="A1857" i="32"/>
  <c r="A1858" i="32"/>
  <c r="A1859" i="32"/>
  <c r="A1860" i="32"/>
  <c r="A1861" i="32"/>
  <c r="A1865" i="32"/>
  <c r="A1866" i="32"/>
  <c r="A1867" i="32"/>
  <c r="A1869" i="32"/>
  <c r="A1870" i="32"/>
  <c r="A1871" i="32"/>
  <c r="A1872" i="32"/>
  <c r="A1873" i="32"/>
  <c r="A1879" i="32"/>
  <c r="A1880" i="32"/>
  <c r="A1881" i="32"/>
  <c r="A1885" i="32"/>
  <c r="A1889" i="32"/>
  <c r="A1890" i="32"/>
  <c r="A1891" i="32"/>
  <c r="A1892" i="32"/>
  <c r="A1897" i="32"/>
  <c r="A1901" i="32"/>
  <c r="A1907" i="32"/>
  <c r="A1909" i="32"/>
  <c r="A1917" i="32"/>
  <c r="A1919" i="32"/>
  <c r="A1920" i="32"/>
  <c r="A1925" i="32"/>
  <c r="A1926" i="32"/>
  <c r="A1927" i="32"/>
  <c r="A1928" i="32"/>
  <c r="A1930" i="32"/>
  <c r="A1931" i="32"/>
  <c r="A1932" i="32"/>
  <c r="A1937" i="32"/>
  <c r="A1938" i="32"/>
  <c r="A1939" i="32"/>
  <c r="A1940" i="32"/>
  <c r="A1941" i="32"/>
  <c r="A1942" i="32"/>
  <c r="A1944" i="32"/>
  <c r="A1945" i="32"/>
  <c r="A1951" i="32"/>
  <c r="A1952" i="32"/>
  <c r="A1954" i="32"/>
  <c r="A1955" i="32"/>
  <c r="A1957" i="32"/>
  <c r="A1967" i="32"/>
  <c r="A1969" i="32"/>
  <c r="A1973" i="32"/>
  <c r="A1977" i="32"/>
  <c r="A1978" i="32"/>
  <c r="A1979" i="32"/>
  <c r="A1980" i="32"/>
  <c r="A1981" i="32"/>
  <c r="A1985" i="32"/>
  <c r="A1987" i="32"/>
  <c r="A1991" i="32"/>
  <c r="A1993" i="32"/>
  <c r="A1999" i="32"/>
  <c r="A2000" i="32"/>
  <c r="A2004" i="32"/>
  <c r="A2005" i="32"/>
  <c r="A2009" i="32"/>
  <c r="A2010" i="32"/>
  <c r="A2011" i="32"/>
  <c r="A2012" i="32"/>
  <c r="A2017" i="32"/>
  <c r="A2018" i="32"/>
  <c r="A2025" i="32"/>
  <c r="A2033" i="32"/>
  <c r="A2037" i="32"/>
  <c r="A2038" i="32"/>
  <c r="A2039" i="32"/>
  <c r="A2040" i="32"/>
  <c r="A2041" i="32"/>
  <c r="A2045" i="32"/>
  <c r="A2046" i="32"/>
  <c r="A2047" i="32"/>
  <c r="A2049" i="32"/>
  <c r="A2050" i="32"/>
  <c r="A2051" i="32"/>
  <c r="A2052" i="32"/>
  <c r="A2057" i="32"/>
  <c r="A2065" i="32"/>
  <c r="A2071" i="32"/>
  <c r="A2073" i="32"/>
  <c r="A2077" i="32"/>
  <c r="A2081" i="32"/>
  <c r="A2084" i="32"/>
  <c r="A2085" i="32"/>
  <c r="A2086" i="32"/>
  <c r="A2087" i="32"/>
  <c r="A2090" i="32"/>
  <c r="A2094" i="32"/>
  <c r="A2095" i="32"/>
  <c r="A2097" i="32"/>
  <c r="A2098" i="32"/>
  <c r="A2099" i="32"/>
  <c r="A2100" i="32"/>
  <c r="A2105" i="32"/>
  <c r="A2106" i="32"/>
  <c r="A2107" i="32"/>
  <c r="A2110" i="32"/>
  <c r="A2111" i="32"/>
  <c r="A2113" i="32"/>
  <c r="A2117" i="32"/>
  <c r="A2118" i="32"/>
  <c r="A2122" i="32"/>
  <c r="A2124" i="32"/>
  <c r="A2125" i="32"/>
  <c r="A2129" i="32"/>
  <c r="A2130" i="32"/>
  <c r="A2131" i="32"/>
  <c r="A2137" i="32"/>
  <c r="A2143" i="32"/>
  <c r="A2145" i="32"/>
  <c r="A2146" i="32"/>
  <c r="A2147" i="32"/>
  <c r="A2153" i="32"/>
  <c r="A2157" i="32"/>
  <c r="A2158" i="32"/>
  <c r="A2159" i="32"/>
  <c r="A2161" i="32"/>
  <c r="A2162" i="32"/>
  <c r="A2165" i="32"/>
  <c r="A2167" i="32"/>
  <c r="A2170" i="32"/>
  <c r="A2171" i="32"/>
  <c r="A2173" i="32"/>
  <c r="A2177" i="32"/>
  <c r="A2178" i="32"/>
  <c r="A2180" i="32"/>
  <c r="A2190" i="32"/>
  <c r="A2191" i="32"/>
  <c r="A2197" i="32"/>
  <c r="A2201" i="32"/>
  <c r="A2202" i="32"/>
  <c r="A2204" i="32"/>
  <c r="A2206" i="32"/>
  <c r="A2207" i="32"/>
  <c r="A2217" i="32"/>
  <c r="A2218" i="32"/>
  <c r="A2225" i="32"/>
  <c r="A2227" i="32"/>
  <c r="A2231" i="32"/>
  <c r="A2234" i="32"/>
  <c r="A2237" i="32"/>
  <c r="A2238" i="32"/>
  <c r="A2239" i="32"/>
  <c r="A2240" i="32"/>
  <c r="A2241" i="32"/>
  <c r="A2242" i="32"/>
  <c r="A2243" i="32"/>
  <c r="A2244" i="32"/>
  <c r="A2245" i="32"/>
  <c r="A2250" i="32"/>
  <c r="A2251" i="32"/>
  <c r="A2261" i="32"/>
  <c r="A2262" i="32"/>
  <c r="A2263" i="32"/>
  <c r="A2266" i="32"/>
  <c r="A2267" i="32"/>
  <c r="A2274" i="32"/>
  <c r="A2275" i="32"/>
  <c r="A2276" i="32"/>
  <c r="A2277" i="32"/>
  <c r="A2278" i="32"/>
  <c r="A2279" i="32"/>
  <c r="A2286" i="32"/>
  <c r="A2287" i="32"/>
  <c r="A2291" i="32"/>
  <c r="A2297" i="32"/>
  <c r="A2305" i="32"/>
  <c r="A2306" i="32"/>
  <c r="A2311" i="32"/>
  <c r="A2312" i="32"/>
  <c r="A2317" i="32"/>
  <c r="A2321" i="32"/>
  <c r="A2324" i="32"/>
  <c r="A2325" i="32"/>
  <c r="A2326" i="32"/>
  <c r="A2327" i="32"/>
  <c r="A2328" i="32"/>
  <c r="A2339" i="32"/>
  <c r="A2340" i="32"/>
  <c r="A2347" i="32"/>
  <c r="A2350" i="32"/>
  <c r="A2351" i="32"/>
  <c r="A2357" i="32"/>
  <c r="A2358" i="32"/>
  <c r="A2361" i="32"/>
  <c r="A2363" i="32"/>
  <c r="A2364" i="32"/>
  <c r="A2365" i="32"/>
  <c r="A2371" i="32"/>
  <c r="A2374" i="32"/>
  <c r="A2381" i="32"/>
  <c r="A2384" i="32"/>
  <c r="A2386" i="32"/>
  <c r="A2387" i="32"/>
  <c r="A2388" i="32"/>
  <c r="A2397" i="32"/>
  <c r="A2398" i="32"/>
  <c r="A2399" i="32"/>
  <c r="A2400" i="32"/>
  <c r="A2405" i="32"/>
  <c r="A2407" i="32"/>
  <c r="A2411" i="32"/>
  <c r="A2420" i="32"/>
  <c r="A2421" i="32"/>
  <c r="A2423" i="32"/>
  <c r="A2424" i="32"/>
  <c r="A2425" i="32"/>
  <c r="A2431" i="32"/>
  <c r="A2434" i="32"/>
  <c r="A2437" i="32"/>
  <c r="A2445" i="32"/>
  <c r="A2446" i="32"/>
  <c r="A2447" i="32"/>
  <c r="A2457" i="32"/>
  <c r="A2466" i="32"/>
  <c r="A2467" i="32"/>
  <c r="A2471" i="32"/>
  <c r="A2477" i="32"/>
  <c r="A2478" i="32"/>
  <c r="A2479" i="32"/>
  <c r="A2480" i="32"/>
  <c r="A2481" i="32"/>
  <c r="A2482" i="32"/>
  <c r="A2485" i="32"/>
  <c r="A2490" i="32"/>
  <c r="A2491" i="32"/>
  <c r="A2494" i="32"/>
  <c r="A2495" i="32"/>
  <c r="A2505" i="32"/>
  <c r="A2506" i="32"/>
  <c r="A2507" i="32"/>
  <c r="A2517" i="32"/>
  <c r="A2518" i="32"/>
  <c r="A2519" i="32"/>
  <c r="A2520" i="32"/>
  <c r="A2521" i="32"/>
  <c r="A2522" i="32"/>
  <c r="A2525" i="32"/>
  <c r="A2526" i="32"/>
  <c r="A2527" i="32"/>
  <c r="A2530" i="32"/>
  <c r="A2531" i="32"/>
  <c r="A2539" i="32"/>
  <c r="A2540" i="32"/>
  <c r="A2541" i="32"/>
  <c r="A2543" i="32"/>
  <c r="A2545" i="32"/>
  <c r="A2551" i="32"/>
  <c r="A2557" i="32"/>
  <c r="A2561" i="32"/>
  <c r="A2563" i="32"/>
  <c r="A2564" i="32"/>
  <c r="A2565" i="32"/>
  <c r="A2566" i="32"/>
  <c r="A2567" i="32"/>
  <c r="A2574" i="32"/>
  <c r="A2580" i="32"/>
  <c r="A2585" i="32"/>
  <c r="A2586" i="32"/>
  <c r="A2587" i="32"/>
  <c r="A2591" i="32"/>
  <c r="A2597" i="32"/>
  <c r="A2598" i="32"/>
  <c r="A2599" i="32"/>
  <c r="A2600" i="32"/>
  <c r="A2605" i="32"/>
  <c r="A2610" i="32"/>
  <c r="A2611" i="32"/>
  <c r="A2624" i="32"/>
  <c r="A2627" i="32"/>
  <c r="A2637" i="32"/>
  <c r="A2639" i="32"/>
  <c r="A2640" i="32"/>
  <c r="A2641" i="32"/>
  <c r="A2645" i="32"/>
  <c r="A2646" i="32"/>
  <c r="A2647" i="32"/>
  <c r="A2651" i="32"/>
  <c r="A2657" i="32"/>
  <c r="A2658" i="32"/>
  <c r="A2665" i="32"/>
  <c r="A2670" i="32"/>
  <c r="A2671" i="32"/>
  <c r="A2677" i="32"/>
  <c r="A2685" i="32"/>
  <c r="A2687" i="32"/>
  <c r="A2697" i="32"/>
  <c r="A2699" i="32"/>
  <c r="A2700" i="32"/>
  <c r="A2701" i="32"/>
  <c r="A2707" i="32"/>
  <c r="A2711" i="32"/>
  <c r="A2717" i="32"/>
  <c r="A2718" i="32"/>
  <c r="A2719" i="32"/>
  <c r="A2720" i="32"/>
  <c r="A2725" i="32"/>
  <c r="A2730" i="32"/>
  <c r="A2731" i="32"/>
  <c r="A2737" i="32"/>
  <c r="A2747" i="32"/>
  <c r="A2757" i="32"/>
  <c r="A2759" i="32"/>
  <c r="A2760" i="32"/>
  <c r="A2761" i="32"/>
  <c r="A2766" i="32"/>
  <c r="A2767" i="32"/>
  <c r="A2768" i="32"/>
  <c r="A2771" i="32"/>
  <c r="A2777" i="32"/>
  <c r="A2778" i="32"/>
  <c r="A2779" i="32"/>
  <c r="A2780" i="32"/>
  <c r="A2790" i="32"/>
  <c r="A2791" i="32"/>
  <c r="A2797" i="32"/>
  <c r="A2801" i="32"/>
  <c r="A2804" i="32"/>
  <c r="A2805" i="32"/>
  <c r="A2807" i="32"/>
  <c r="A2808" i="32"/>
  <c r="A2810" i="32"/>
  <c r="A2814" i="32"/>
  <c r="A2817" i="32"/>
  <c r="A2819" i="32"/>
  <c r="A2820" i="32"/>
  <c r="A2827" i="32"/>
  <c r="A2831" i="32"/>
  <c r="A2837" i="32"/>
  <c r="A2838" i="32"/>
  <c r="A2839" i="32"/>
  <c r="A2843" i="32"/>
  <c r="A2844" i="32"/>
  <c r="A2845" i="32"/>
  <c r="A2851" i="32"/>
  <c r="A2857" i="32"/>
  <c r="A2858" i="32"/>
  <c r="A2861" i="32"/>
  <c r="A2862" i="32"/>
  <c r="A2863" i="32"/>
  <c r="A2864" i="32"/>
  <c r="A2877" i="32"/>
  <c r="A2879" i="32"/>
  <c r="A2880" i="32"/>
  <c r="A2881" i="32"/>
  <c r="A2885" i="32"/>
  <c r="A2887" i="32"/>
  <c r="A2890" i="32"/>
  <c r="A2891" i="32"/>
  <c r="A2897" i="32"/>
  <c r="A2898" i="32"/>
  <c r="A2899" i="32"/>
  <c r="A2900" i="32"/>
  <c r="A2901" i="32"/>
  <c r="A2904" i="32"/>
  <c r="A2911" i="32"/>
  <c r="A2917" i="32"/>
  <c r="A2918" i="32"/>
  <c r="A2925" i="32"/>
  <c r="A2927" i="32"/>
  <c r="A2937" i="32"/>
  <c r="A2938" i="32"/>
  <c r="A2939" i="32"/>
  <c r="A2945" i="32"/>
  <c r="A2947" i="32"/>
  <c r="A2951" i="32"/>
  <c r="A2958" i="32"/>
  <c r="A2959" i="32"/>
  <c r="A2961" i="32"/>
  <c r="A2962" i="32"/>
  <c r="A2965" i="32"/>
  <c r="A2971" i="32"/>
  <c r="A2977" i="32"/>
  <c r="A2981" i="32"/>
  <c r="A2982" i="32"/>
  <c r="A2984" i="32"/>
  <c r="A2985" i="32"/>
  <c r="A2987" i="32"/>
  <c r="A2994" i="32"/>
  <c r="A2995" i="32"/>
  <c r="A2997" i="32"/>
  <c r="A3005" i="32"/>
  <c r="A3007" i="32"/>
  <c r="A3011" i="32"/>
  <c r="A3017" i="32"/>
  <c r="A3018" i="32"/>
  <c r="A3031" i="32"/>
  <c r="A3037" i="32"/>
  <c r="A3042" i="32"/>
  <c r="A3048" i="32"/>
  <c r="A3054" i="32"/>
  <c r="A3057" i="32"/>
  <c r="A3059" i="32"/>
  <c r="A3060" i="32"/>
  <c r="A3061" i="32"/>
  <c r="A3065" i="32"/>
  <c r="A3066" i="32"/>
  <c r="A3067" i="32"/>
  <c r="A3071" i="32"/>
  <c r="A3077" i="32"/>
  <c r="A3078" i="32"/>
  <c r="A3079" i="32"/>
  <c r="A3080" i="32"/>
  <c r="A3081" i="32"/>
  <c r="A3091" i="32"/>
  <c r="A3102" i="32"/>
  <c r="A3103" i="32"/>
  <c r="A3104" i="32"/>
  <c r="A3105" i="32"/>
  <c r="A3106" i="32"/>
  <c r="A3107" i="32"/>
  <c r="A3117" i="32"/>
  <c r="A3119" i="32"/>
  <c r="A3120" i="32"/>
  <c r="A3121" i="32"/>
  <c r="A3125" i="32"/>
  <c r="A3127" i="32"/>
  <c r="A3131" i="32"/>
  <c r="A3140" i="32"/>
  <c r="A3141" i="32"/>
  <c r="A3143" i="32"/>
  <c r="A3145" i="32"/>
  <c r="A3151" i="32"/>
  <c r="A3157" i="32"/>
  <c r="A3161" i="32"/>
  <c r="A3162" i="32"/>
  <c r="A3163" i="32"/>
  <c r="A3167" i="32"/>
  <c r="A3177" i="32"/>
  <c r="A3178" i="32"/>
  <c r="A3191" i="32"/>
  <c r="A3197" i="32"/>
  <c r="A3198" i="32"/>
  <c r="A3199" i="32"/>
  <c r="A3200" i="32"/>
  <c r="A3203" i="32"/>
  <c r="A3204" i="32"/>
  <c r="A3205" i="32"/>
  <c r="A3211" i="32"/>
  <c r="A3217" i="32"/>
  <c r="A3218" i="32"/>
  <c r="A3221" i="32"/>
  <c r="A3222" i="32"/>
  <c r="A3225" i="32"/>
  <c r="A3226" i="32"/>
  <c r="A3239" i="32"/>
  <c r="A3245" i="32"/>
  <c r="A3247" i="32"/>
  <c r="A3248" i="32"/>
  <c r="A3251" i="32"/>
  <c r="A3257" i="32"/>
  <c r="A3258" i="32"/>
  <c r="A3260" i="32"/>
  <c r="A3264" i="32"/>
  <c r="A3265" i="32"/>
  <c r="A3271" i="32"/>
  <c r="A3277" i="32"/>
  <c r="A3284" i="32"/>
  <c r="A3285" i="32"/>
  <c r="A3287" i="32"/>
  <c r="A3288" i="32"/>
  <c r="A3297" i="32"/>
  <c r="A3298" i="32"/>
  <c r="A3299" i="32"/>
  <c r="A3301" i="32"/>
  <c r="A3306" i="32"/>
  <c r="A3307" i="32"/>
  <c r="A3308" i="32"/>
  <c r="A3311" i="32"/>
  <c r="A3317" i="32"/>
  <c r="A3318" i="32"/>
  <c r="A3319" i="32"/>
  <c r="A3320" i="32"/>
  <c r="A3325" i="32"/>
  <c r="A3331" i="32"/>
  <c r="A3337" i="32"/>
  <c r="A3341" i="32"/>
  <c r="A3342" i="32"/>
  <c r="A3343" i="32"/>
  <c r="A3344" i="32"/>
  <c r="A3345" i="32"/>
  <c r="A3354" i="32"/>
  <c r="A3357" i="32"/>
  <c r="A3359" i="32"/>
  <c r="A3360" i="32"/>
  <c r="A3361" i="32"/>
  <c r="A3367" i="32"/>
  <c r="A3371" i="32"/>
  <c r="A3379" i="32"/>
  <c r="A3385" i="32"/>
  <c r="A3397" i="32"/>
  <c r="A3405" i="32"/>
  <c r="A3407" i="32"/>
  <c r="A3417" i="32"/>
  <c r="A3419" i="32"/>
  <c r="A3421" i="32"/>
  <c r="A3431" i="32"/>
  <c r="A3437" i="32"/>
  <c r="A3438" i="32"/>
  <c r="A3439" i="32"/>
  <c r="A3440" i="32"/>
  <c r="A3451" i="32"/>
  <c r="A3457" i="32"/>
  <c r="A3467" i="32"/>
  <c r="A3480" i="32"/>
  <c r="A3481" i="32"/>
  <c r="A3485" i="32"/>
  <c r="A3487" i="32"/>
  <c r="A3488" i="32"/>
  <c r="A3491" i="32"/>
  <c r="A3497" i="32"/>
  <c r="A3498" i="32"/>
  <c r="A3499" i="32"/>
  <c r="A3500" i="32"/>
  <c r="A3501" i="32"/>
  <c r="A3505" i="32"/>
  <c r="A3506" i="32"/>
  <c r="A3511" i="32"/>
  <c r="A3517" i="32"/>
  <c r="F12" i="8" l="1"/>
  <c r="A1" i="2"/>
  <c r="A2" i="2" s="1"/>
  <c r="A3" i="2" s="1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E15" i="21" l="1" a="1"/>
  <c r="E15" i="21" s="1"/>
  <c r="C8" i="21" a="1"/>
  <c r="C8" i="21" s="1"/>
  <c r="B15" i="21" a="1"/>
  <c r="B15" i="21" s="1"/>
  <c r="B9" i="21" a="1"/>
  <c r="B9" i="21" s="1"/>
  <c r="C15" i="21" a="1"/>
  <c r="C15" i="21" s="1"/>
  <c r="C9" i="21" a="1"/>
  <c r="C9" i="21" s="1"/>
  <c r="B16" i="21" a="1"/>
  <c r="B16" i="21" s="1"/>
  <c r="E10" i="21" a="1"/>
  <c r="E10" i="21" s="1"/>
  <c r="E16" i="21" a="1"/>
  <c r="E16" i="21" s="1"/>
  <c r="C10" i="21" a="1"/>
  <c r="C10" i="21" s="1"/>
  <c r="C16" i="21" a="1"/>
  <c r="C16" i="21" s="1"/>
  <c r="E11" i="21" a="1"/>
  <c r="E11" i="21" s="1"/>
  <c r="C11" i="21" a="1"/>
  <c r="C11" i="21" s="1"/>
  <c r="B11" i="21" a="1"/>
  <c r="B11" i="21" s="1"/>
  <c r="C5" i="21" a="1"/>
  <c r="C5" i="21" s="1"/>
  <c r="E12" i="21" a="1"/>
  <c r="E12" i="21" s="1"/>
  <c r="C17" i="21" a="1"/>
  <c r="C17" i="21" s="1"/>
  <c r="E17" i="21" a="1"/>
  <c r="E17" i="21" s="1"/>
  <c r="B12" i="21" a="1"/>
  <c r="B12" i="21" s="1"/>
  <c r="B6" i="21" a="1"/>
  <c r="B6" i="21" s="1"/>
  <c r="C12" i="21" a="1"/>
  <c r="C12" i="21" s="1"/>
  <c r="B17" i="21" a="1"/>
  <c r="B17" i="21" s="1"/>
  <c r="C6" i="21" a="1"/>
  <c r="C6" i="21" s="1"/>
  <c r="C13" i="21" a="1"/>
  <c r="C13" i="21" s="1"/>
  <c r="E5" i="21" a="1"/>
  <c r="E5" i="21" s="1"/>
  <c r="E6" i="21" a="1"/>
  <c r="E6" i="21" s="1"/>
  <c r="E13" i="21" a="1"/>
  <c r="E13" i="21" s="1"/>
  <c r="E7" i="21" a="1"/>
  <c r="E7" i="21" s="1"/>
  <c r="B13" i="21" a="1"/>
  <c r="B13" i="21" s="1"/>
  <c r="D13" i="8" a="1"/>
  <c r="D13" i="8" s="1"/>
  <c r="B7" i="21" a="1"/>
  <c r="B7" i="21" s="1"/>
  <c r="E14" i="21" a="1"/>
  <c r="E14" i="21" s="1"/>
  <c r="E10" i="8" a="1"/>
  <c r="E10" i="8" s="1"/>
  <c r="C7" i="21" a="1"/>
  <c r="C7" i="21" s="1"/>
  <c r="C14" i="21" a="1"/>
  <c r="C14" i="21" s="1"/>
  <c r="E11" i="8" a="1"/>
  <c r="E11" i="8" s="1"/>
  <c r="B8" i="21" a="1"/>
  <c r="B8" i="21" s="1"/>
  <c r="B14" i="21" a="1"/>
  <c r="B14" i="21" s="1"/>
  <c r="E13" i="8" a="1"/>
  <c r="E13" i="8" s="1"/>
  <c r="E8" i="21" a="1"/>
  <c r="E8" i="21" s="1"/>
  <c r="D5" i="21" l="1"/>
  <c r="D8" i="21"/>
  <c r="F16" i="21"/>
  <c r="G16" i="21"/>
  <c r="D15" i="21"/>
  <c r="F11" i="21"/>
  <c r="D13" i="21"/>
  <c r="D12" i="21"/>
  <c r="G7" i="21"/>
  <c r="F9" i="21"/>
  <c r="F7" i="21"/>
  <c r="F5" i="21"/>
  <c r="D7" i="21"/>
  <c r="D11" i="21"/>
  <c r="G11" i="21"/>
  <c r="G13" i="21"/>
  <c r="G5" i="21"/>
  <c r="F13" i="21"/>
  <c r="D16" i="21"/>
  <c r="G8" i="21"/>
  <c r="F12" i="21"/>
  <c r="F15" i="21"/>
  <c r="D9" i="21"/>
  <c r="F8" i="21"/>
  <c r="G12" i="21"/>
  <c r="G15" i="21"/>
  <c r="B10" i="21" a="1"/>
  <c r="B10" i="21" s="1"/>
  <c r="D10" i="21" s="1"/>
  <c r="E9" i="21" a="1"/>
  <c r="E9" i="21" s="1"/>
  <c r="G9" i="21" s="1"/>
  <c r="D14" i="21"/>
  <c r="F14" i="21"/>
  <c r="C18" i="21"/>
  <c r="G14" i="21"/>
  <c r="G6" i="21"/>
  <c r="C19" i="21"/>
  <c r="F6" i="21"/>
  <c r="D17" i="21"/>
  <c r="E6" i="8"/>
  <c r="D6" i="8"/>
  <c r="G6" i="8"/>
  <c r="F6" i="8"/>
  <c r="D6" i="21"/>
  <c r="G17" i="21"/>
  <c r="G9" i="8"/>
  <c r="F9" i="8"/>
  <c r="E9" i="8"/>
  <c r="D9" i="8"/>
  <c r="D7" i="8"/>
  <c r="G7" i="8"/>
  <c r="E7" i="8"/>
  <c r="F7" i="8"/>
  <c r="F17" i="21"/>
  <c r="A3" i="10"/>
  <c r="E18" i="21" l="1"/>
  <c r="B18" i="21"/>
  <c r="F18" i="21" s="1"/>
  <c r="D18" i="21"/>
  <c r="B19" i="21"/>
  <c r="F19" i="21" s="1"/>
  <c r="E19" i="21"/>
  <c r="F10" i="21"/>
  <c r="D19" i="21"/>
  <c r="G10" i="21"/>
  <c r="G8" i="8"/>
  <c r="D8" i="8"/>
  <c r="E8" i="8"/>
  <c r="F8" i="8"/>
  <c r="C19" i="6"/>
  <c r="G18" i="21" l="1"/>
  <c r="C18" i="6"/>
  <c r="C17" i="6" s="1"/>
  <c r="D19" i="6" a="1"/>
  <c r="D19" i="6" s="1"/>
  <c r="E19" i="6" a="1"/>
  <c r="E19" i="6" s="1"/>
  <c r="G19" i="21"/>
  <c r="E17" i="6" l="1" a="1"/>
  <c r="E17" i="6" s="1"/>
  <c r="D17" i="6" a="1"/>
  <c r="D17" i="6" s="1"/>
  <c r="E18" i="6" a="1"/>
  <c r="E18" i="6" s="1"/>
  <c r="D18" i="6" a="1"/>
  <c r="D18" i="6" s="1"/>
  <c r="C16" i="6"/>
  <c r="E16" i="6" l="1" a="1"/>
  <c r="E16" i="6" s="1"/>
  <c r="D16" i="6" a="1"/>
  <c r="D16" i="6" s="1"/>
  <c r="C15" i="6"/>
  <c r="E15" i="6" l="1" a="1"/>
  <c r="E15" i="6" s="1"/>
  <c r="D15" i="6" a="1"/>
  <c r="D15" i="6" s="1"/>
  <c r="C14" i="6"/>
  <c r="E14" i="6" l="1" a="1"/>
  <c r="E14" i="6" s="1"/>
  <c r="D14" i="6" a="1"/>
  <c r="D14" i="6" s="1"/>
  <c r="C13" i="6"/>
  <c r="E13" i="6" l="1" a="1"/>
  <c r="E13" i="6" s="1"/>
  <c r="D13" i="6" a="1"/>
  <c r="D13" i="6" s="1"/>
  <c r="C12" i="6"/>
  <c r="E12" i="6" l="1" a="1"/>
  <c r="E12" i="6" s="1"/>
  <c r="D12" i="6" a="1"/>
  <c r="D12" i="6" s="1"/>
  <c r="C11" i="6"/>
  <c r="E11" i="6" l="1" a="1"/>
  <c r="E11" i="6" s="1"/>
  <c r="D11" i="6" a="1"/>
  <c r="D11" i="6" s="1"/>
  <c r="C10" i="6"/>
  <c r="E10" i="6" l="1" a="1"/>
  <c r="E10" i="6" s="1"/>
  <c r="D10" i="6" a="1"/>
  <c r="D10" i="6" s="1"/>
  <c r="C9" i="6"/>
  <c r="E9" i="6" l="1" a="1"/>
  <c r="E9" i="6" s="1"/>
  <c r="D9" i="6" a="1"/>
  <c r="D9" i="6" s="1"/>
  <c r="C8" i="6"/>
  <c r="E8" i="6" l="1" a="1"/>
  <c r="E8" i="6" s="1"/>
  <c r="D8" i="6" a="1"/>
  <c r="D8" i="6" s="1"/>
  <c r="C7" i="6"/>
  <c r="E7" i="6" l="1" a="1"/>
  <c r="E7" i="6" s="1"/>
  <c r="D7" i="6" a="1"/>
  <c r="D7" i="6" s="1"/>
  <c r="A1" i="6" l="1"/>
  <c r="C27" i="6" s="1" a="1"/>
  <c r="C27" i="6" s="1"/>
  <c r="C32" i="6" l="1" a="1"/>
  <c r="C32" i="6" s="1"/>
  <c r="C28" i="6" a="1"/>
  <c r="C28" i="6" s="1"/>
  <c r="C29" i="6" a="1"/>
  <c r="C29" i="6" s="1"/>
  <c r="C30" i="6" a="1"/>
  <c r="C30" i="6" s="1"/>
  <c r="C31" i="6" a="1"/>
  <c r="C31" i="6" s="1"/>
  <c r="B29" i="6" l="1"/>
  <c r="B28" i="6"/>
  <c r="B31" i="6"/>
  <c r="B30" i="6"/>
  <c r="B32" i="6"/>
  <c r="B27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<sst xmlns="http://schemas.openxmlformats.org/spreadsheetml/2006/main" count="2235" uniqueCount="73">
  <si>
    <t>Mês</t>
  </si>
  <si>
    <t>Brasil</t>
  </si>
  <si>
    <t>Espírito Santo</t>
  </si>
  <si>
    <t>Gráfico 1</t>
  </si>
  <si>
    <t>Conteúdo</t>
  </si>
  <si>
    <t>Elaboração: Coordenação de Estudos Econômicos – CEE/IJSN</t>
  </si>
  <si>
    <t>Informe</t>
  </si>
  <si>
    <t>GOVERNO DO ESTADO DO ESPÍRITO SANTO</t>
  </si>
  <si>
    <t>José Renato Casagrande</t>
  </si>
  <si>
    <t>VICE-GOVERNADORIA</t>
  </si>
  <si>
    <t>Ricardo Ferraço</t>
  </si>
  <si>
    <t>SECRETARIA DE ECONOMIA E PLANEJAMENTO – SEP</t>
  </si>
  <si>
    <t>Álvaro Rogério Duboc Fajardo</t>
  </si>
  <si>
    <t>INSTITUTO JONES DOS SANTOS NEVES – IJSN</t>
  </si>
  <si>
    <t xml:space="preserve">Diretor Presidente </t>
  </si>
  <si>
    <t>Diretoria de Estudos e Pesquisas</t>
  </si>
  <si>
    <t>Pablo Silva Lira</t>
  </si>
  <si>
    <t>Pablo Medeiros Jabor</t>
  </si>
  <si>
    <t>Diretoria de Integração e Projetos Especiais</t>
  </si>
  <si>
    <t>Diretoria de Gestão Administrativa</t>
  </si>
  <si>
    <t>Antônio Ricardo F. da Rocha</t>
  </si>
  <si>
    <t>Katia Cesconeto de Paula</t>
  </si>
  <si>
    <t>Coordenação Geral</t>
  </si>
  <si>
    <t>Estudos Econômicos</t>
  </si>
  <si>
    <t>Elaboração</t>
  </si>
  <si>
    <t>Arthur Buffon Rodrigues Viana (Estagiário)</t>
  </si>
  <si>
    <t>Total</t>
  </si>
  <si>
    <t>Construção</t>
  </si>
  <si>
    <t>Serviços</t>
  </si>
  <si>
    <t>Vicente de Paulo Costa Pereira</t>
  </si>
  <si>
    <t>Fonte: Novo Caged – Ministério do Trabalho e Emprego (MTE)</t>
  </si>
  <si>
    <t>Emprego Formal</t>
  </si>
  <si>
    <t xml:space="preserve">Espírito Santo </t>
  </si>
  <si>
    <t>Variável</t>
  </si>
  <si>
    <t>Quantidade de Requerentes de Demissão</t>
  </si>
  <si>
    <t>Quantidade de Requerentes de Demissão via WEB</t>
  </si>
  <si>
    <t>Quantidade de Segurados de Demissão</t>
  </si>
  <si>
    <t>Brasil e Unidade Federativa</t>
  </si>
  <si>
    <t>Tabela - Seguro-Desemprego Trabalhador Formal: Quantidade de requerentes, requentes via web e segurados, por UF de Demissão e competência da requisição</t>
  </si>
  <si>
    <t>Setor de atividade</t>
  </si>
  <si>
    <t>Tabela - Seguro-Desemprego Trabalhador Formal: Quantidade de requerentes por setor de atividade</t>
  </si>
  <si>
    <t>Comércio</t>
  </si>
  <si>
    <t>Indústria</t>
  </si>
  <si>
    <t>Agropecuária</t>
  </si>
  <si>
    <t>Não Identificado</t>
  </si>
  <si>
    <t>Presenciais</t>
  </si>
  <si>
    <t>Via WEB</t>
  </si>
  <si>
    <t xml:space="preserve">Quantidade de Requerimentos SD Formal </t>
  </si>
  <si>
    <t>Variação em relação ao mês anterior</t>
  </si>
  <si>
    <t>Variação em relação ao mesmo mês do ano anterior</t>
  </si>
  <si>
    <t>Abs.</t>
  </si>
  <si>
    <t>%</t>
  </si>
  <si>
    <t>Acumulado no Ano 2025</t>
  </si>
  <si>
    <t>Acumulado em 12 meses</t>
  </si>
  <si>
    <t>Segurados</t>
  </si>
  <si>
    <t>Taxa de participação via WEB</t>
  </si>
  <si>
    <t>Taxa de habilitação</t>
  </si>
  <si>
    <t/>
  </si>
  <si>
    <t>Espirito santo</t>
  </si>
  <si>
    <t>Participação (%) ES/BR</t>
  </si>
  <si>
    <t>Gráfico 2</t>
  </si>
  <si>
    <t>Quantidade de requerentes, e participação Espírito Santo/Brasil</t>
  </si>
  <si>
    <t>Requerentes por setor (%)</t>
  </si>
  <si>
    <t>Brasil e Espírito Santo</t>
  </si>
  <si>
    <t>Tabela 1 - Quantidade de requerentes, por via de solicitação, e segurados do seguro-desemprego - Espírito Santo</t>
  </si>
  <si>
    <t xml:space="preserve">Tabela 2 - Vairação de requerentes, por via de solicitação, e segurados do seguro-desemprego - Brasil e Espírito Santo </t>
  </si>
  <si>
    <t>Gráfico 1 - Quantidade de requerentes, e participação Espírito Santo/Brasil - Espírito Santo</t>
  </si>
  <si>
    <t>Gráfico 2 - Quantidade de requerentes por setor (%) - Espírito Santo</t>
  </si>
  <si>
    <t>Quantidade de requerentes por setor (%) - Serie com ajuste até agosto/2025</t>
  </si>
  <si>
    <t>Quantidade de requerentes, e participação Espírito Santo/Brasil - Serie com ajuste até abril/2025</t>
  </si>
  <si>
    <t>Vairação de requerentes, por via de solicitação, e segurados do seguro-desemprego - Serie com ajuste até abril/2025</t>
  </si>
  <si>
    <t>Quantidade de requerentes, por via de solicitação, e segurados do seguro-desemprego - Serie com ajuste até abril/2025</t>
  </si>
  <si>
    <t>Espírito Santo e Brasil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</si>
</sst>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"/>
    <numFmt numFmtId="165" formatCode="_(* #,##0.00_);_(* \(#,##0.00\);_(* \-??_);_(@_)"/>
    <numFmt numFmtId="166" formatCode="#,##0_ ;\-#,##0\ "/>
    <numFmt numFmtId="167" formatCode="0.0%"/>
    <numFmt numFmtId="168" formatCode="mmmm&quot; de &quot;yyyy"/>
  </numFmts>
  <fonts count="3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6"/>
      <color theme="0"/>
      <name val="Arial"/>
      <family val="2"/>
    </font>
    <font>
      <sz val="14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8"/>
      <color theme="0" tint="-0.499984740745262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1"/>
      <color theme="9"/>
      <name val="Calibri"/>
      <family val="2"/>
      <scheme val="minor"/>
    </font>
    <font>
      <sz val="11"/>
      <color theme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  <charset val="1"/>
    </font>
    <font>
      <sz val="10"/>
      <name val="Courier"/>
      <family val="3"/>
    </font>
    <font>
      <u/>
      <sz val="9"/>
      <color rgb="FF0000FF"/>
      <name val="Calibri"/>
      <family val="2"/>
      <scheme val="minor"/>
    </font>
    <font>
      <u/>
      <sz val="9"/>
      <color rgb="FF800080"/>
      <name val="Calibri"/>
      <family val="2"/>
      <scheme val="minor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1"/>
      <name val="Calibri"/>
      <family val="2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9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CC"/>
      </patternFill>
    </fill>
    <fill>
      <patternFill patternType="solid">
        <fgColor theme="2"/>
        <bgColor indexed="64"/>
      </patternFill>
    </fill>
    <fill>
      <patternFill patternType="solid">
        <fgColor rgb="FF2F75B5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theme="0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4.9989318521683403E-2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/>
      <bottom style="thin">
        <color theme="0"/>
      </bottom>
      <diagonal/>
    </border>
    <border>
      <left/>
      <right style="thin">
        <color theme="0" tint="-4.9989318521683403E-2"/>
      </right>
      <top style="thin">
        <color theme="0"/>
      </top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/>
      </left>
      <right style="thin">
        <color theme="1"/>
      </right>
      <top/>
      <bottom/>
      <diagonal/>
    </border>
    <border>
      <left/>
      <right style="thin">
        <color theme="0" tint="-4.9989318521683403E-2"/>
      </right>
      <top/>
      <bottom style="thin">
        <color theme="1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1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0"/>
      </top>
      <bottom style="thin">
        <color theme="0"/>
      </bottom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 style="thin">
        <color theme="1"/>
      </right>
      <top/>
      <bottom style="thin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/>
      <right style="thin">
        <color indexed="64"/>
      </right>
      <top style="thin">
        <color theme="0" tint="-4.9989318521683403E-2"/>
      </top>
      <bottom/>
      <diagonal/>
    </border>
    <border>
      <left/>
      <right style="thin">
        <color indexed="64"/>
      </right>
      <top/>
      <bottom style="thin">
        <color theme="1"/>
      </bottom>
      <diagonal/>
    </border>
  </borders>
  <cellStyleXfs count="31">
    <xf numFmtId="0" fontId="0" fillId="0" borderId="0"/>
    <xf numFmtId="0" fontId="6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 applyNumberFormat="0" applyFont="0" applyFill="0" applyBorder="0" applyAlignment="0" applyProtection="0"/>
    <xf numFmtId="0" fontId="17" fillId="0" borderId="0"/>
    <xf numFmtId="0" fontId="15" fillId="6" borderId="4" applyNumberFormat="0" applyFont="0" applyAlignment="0" applyProtection="0"/>
    <xf numFmtId="0" fontId="15" fillId="6" borderId="4" applyNumberFormat="0" applyFont="0" applyAlignment="0" applyProtection="0"/>
    <xf numFmtId="9" fontId="18" fillId="0" borderId="0" applyFill="0" applyBorder="0" applyProtection="0"/>
    <xf numFmtId="43" fontId="19" fillId="0" borderId="0" applyFont="0" applyFill="0" applyBorder="0" applyAlignment="0" applyProtection="0"/>
    <xf numFmtId="165" fontId="18" fillId="0" borderId="0" applyFill="0" applyBorder="0" applyProtection="0"/>
    <xf numFmtId="165" fontId="18" fillId="0" borderId="0" applyFill="0" applyBorder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7" fillId="0" borderId="0"/>
    <xf numFmtId="0" fontId="22" fillId="0" borderId="0"/>
    <xf numFmtId="0" fontId="17" fillId="0" borderId="0"/>
    <xf numFmtId="0" fontId="24" fillId="0" borderId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</cellStyleXfs>
  <cellXfs count="98">
    <xf numFmtId="0" fontId="0" fillId="0" borderId="0" xfId="0"/>
    <xf numFmtId="17" fontId="0" fillId="0" borderId="0" xfId="0" applyNumberFormat="1"/>
    <xf numFmtId="0" fontId="1" fillId="2" borderId="0" xfId="0" applyFont="1" applyFill="1"/>
    <xf numFmtId="0" fontId="0" fillId="2" borderId="0" xfId="0" applyFill="1"/>
    <xf numFmtId="0" fontId="2" fillId="2" borderId="0" xfId="0" applyFont="1" applyFill="1"/>
    <xf numFmtId="0" fontId="3" fillId="2" borderId="0" xfId="0" applyFont="1" applyFill="1"/>
    <xf numFmtId="17" fontId="4" fillId="3" borderId="0" xfId="0" applyNumberFormat="1" applyFont="1" applyFill="1" applyAlignment="1">
      <alignment horizontal="left"/>
    </xf>
    <xf numFmtId="0" fontId="0" fillId="3" borderId="0" xfId="0" applyFill="1"/>
    <xf numFmtId="0" fontId="5" fillId="0" borderId="1" xfId="0" applyFont="1" applyBorder="1"/>
    <xf numFmtId="0" fontId="0" fillId="0" borderId="1" xfId="0" applyBorder="1"/>
    <xf numFmtId="0" fontId="6" fillId="0" borderId="0" xfId="1" quotePrefix="1"/>
    <xf numFmtId="0" fontId="6" fillId="0" borderId="0" xfId="1"/>
    <xf numFmtId="0" fontId="7" fillId="0" borderId="0" xfId="0" applyFont="1"/>
    <xf numFmtId="17" fontId="5" fillId="0" borderId="0" xfId="0" applyNumberFormat="1" applyFont="1" applyAlignment="1">
      <alignment horizontal="left"/>
    </xf>
    <xf numFmtId="0" fontId="9" fillId="0" borderId="0" xfId="0" applyFont="1"/>
    <xf numFmtId="14" fontId="0" fillId="0" borderId="0" xfId="0" applyNumberFormat="1"/>
    <xf numFmtId="0" fontId="0" fillId="4" borderId="0" xfId="0" applyFill="1" applyAlignment="1">
      <alignment vertical="center"/>
    </xf>
    <xf numFmtId="0" fontId="0" fillId="4" borderId="0" xfId="0" applyFill="1" applyAlignment="1">
      <alignment horizontal="left" vertical="center"/>
    </xf>
    <xf numFmtId="0" fontId="0" fillId="4" borderId="0" xfId="0" applyFill="1" applyAlignment="1">
      <alignment horizontal="right" vertical="center"/>
    </xf>
    <xf numFmtId="0" fontId="0" fillId="4" borderId="0" xfId="0" applyFill="1"/>
    <xf numFmtId="164" fontId="0" fillId="4" borderId="0" xfId="0" applyNumberFormat="1" applyFill="1"/>
    <xf numFmtId="0" fontId="9" fillId="4" borderId="0" xfId="0" applyFont="1" applyFill="1"/>
    <xf numFmtId="17" fontId="5" fillId="4" borderId="0" xfId="0" applyNumberFormat="1" applyFont="1" applyFill="1" applyAlignment="1">
      <alignment horizontal="left"/>
    </xf>
    <xf numFmtId="2" fontId="0" fillId="4" borderId="0" xfId="0" applyNumberFormat="1" applyFill="1"/>
    <xf numFmtId="0" fontId="8" fillId="4" borderId="0" xfId="0" applyFont="1" applyFill="1"/>
    <xf numFmtId="0" fontId="8" fillId="0" borderId="0" xfId="0" applyFont="1" applyAlignment="1">
      <alignment wrapText="1"/>
    </xf>
    <xf numFmtId="0" fontId="8" fillId="0" borderId="0" xfId="0" applyFont="1"/>
    <xf numFmtId="17" fontId="0" fillId="0" borderId="0" xfId="2" applyNumberFormat="1" applyFont="1"/>
    <xf numFmtId="0" fontId="23" fillId="0" borderId="0" xfId="0" applyFont="1"/>
    <xf numFmtId="0" fontId="0" fillId="0" borderId="0" xfId="0" applyAlignment="1">
      <alignment horizontal="center" vertical="center" wrapText="1"/>
    </xf>
    <xf numFmtId="166" fontId="0" fillId="4" borderId="0" xfId="2" applyNumberFormat="1" applyFont="1" applyFill="1"/>
    <xf numFmtId="0" fontId="1" fillId="2" borderId="0" xfId="0" applyFont="1" applyFill="1" applyAlignment="1">
      <alignment vertical="center"/>
    </xf>
    <xf numFmtId="166" fontId="25" fillId="4" borderId="7" xfId="2" applyNumberFormat="1" applyFont="1" applyFill="1" applyBorder="1" applyAlignment="1">
      <alignment horizontal="center" vertical="center"/>
    </xf>
    <xf numFmtId="166" fontId="14" fillId="4" borderId="7" xfId="2" applyNumberFormat="1" applyFont="1" applyFill="1" applyBorder="1" applyAlignment="1">
      <alignment horizontal="center" vertical="center"/>
    </xf>
    <xf numFmtId="49" fontId="26" fillId="7" borderId="8" xfId="20" applyNumberFormat="1" applyFont="1" applyFill="1" applyBorder="1" applyAlignment="1">
      <alignment horizontal="center" vertical="center" wrapText="1"/>
    </xf>
    <xf numFmtId="166" fontId="26" fillId="7" borderId="6" xfId="2" applyNumberFormat="1" applyFont="1" applyFill="1" applyBorder="1" applyAlignment="1">
      <alignment horizontal="center" vertical="center" wrapText="1"/>
    </xf>
    <xf numFmtId="17" fontId="0" fillId="0" borderId="0" xfId="0" applyNumberFormat="1" applyAlignment="1">
      <alignment horizontal="center" vertical="center" wrapText="1"/>
    </xf>
    <xf numFmtId="3" fontId="0" fillId="0" borderId="9" xfId="0" applyNumberForma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7" fillId="4" borderId="0" xfId="0" applyFont="1" applyFill="1" applyAlignment="1">
      <alignment horizontal="center" vertical="center" wrapText="1" readingOrder="1"/>
    </xf>
    <xf numFmtId="17" fontId="13" fillId="2" borderId="5" xfId="20" applyNumberFormat="1" applyFont="1" applyFill="1" applyBorder="1" applyAlignment="1">
      <alignment horizontal="center" vertical="center" wrapText="1"/>
    </xf>
    <xf numFmtId="167" fontId="26" fillId="7" borderId="6" xfId="3" applyNumberFormat="1" applyFont="1" applyFill="1" applyBorder="1" applyAlignment="1">
      <alignment horizontal="center" vertical="center" wrapText="1"/>
    </xf>
    <xf numFmtId="17" fontId="13" fillId="2" borderId="15" xfId="20" applyNumberFormat="1" applyFont="1" applyFill="1" applyBorder="1" applyAlignment="1">
      <alignment horizontal="center" vertical="center" wrapText="1"/>
    </xf>
    <xf numFmtId="17" fontId="13" fillId="2" borderId="5" xfId="20" applyNumberFormat="1" applyFont="1" applyFill="1" applyBorder="1" applyAlignment="1">
      <alignment horizontal="center" vertical="center"/>
    </xf>
    <xf numFmtId="0" fontId="26" fillId="7" borderId="19" xfId="20" applyFont="1" applyFill="1" applyBorder="1" applyAlignment="1">
      <alignment horizontal="center" vertical="center" wrapText="1"/>
    </xf>
    <xf numFmtId="166" fontId="26" fillId="7" borderId="7" xfId="2" applyNumberFormat="1" applyFont="1" applyFill="1" applyBorder="1" applyAlignment="1">
      <alignment horizontal="center" vertical="center" wrapText="1"/>
    </xf>
    <xf numFmtId="166" fontId="14" fillId="4" borderId="0" xfId="2" applyNumberFormat="1" applyFont="1" applyFill="1" applyBorder="1" applyAlignment="1">
      <alignment horizontal="center" vertical="center"/>
    </xf>
    <xf numFmtId="168" fontId="14" fillId="4" borderId="19" xfId="0" applyNumberFormat="1" applyFont="1" applyFill="1" applyBorder="1" applyAlignment="1">
      <alignment horizontal="center"/>
    </xf>
    <xf numFmtId="168" fontId="25" fillId="4" borderId="19" xfId="20" applyNumberFormat="1" applyFont="1" applyFill="1" applyBorder="1" applyAlignment="1">
      <alignment horizontal="center" vertical="center" wrapText="1"/>
    </xf>
    <xf numFmtId="166" fontId="0" fillId="4" borderId="0" xfId="0" applyNumberFormat="1" applyFill="1"/>
    <xf numFmtId="167" fontId="25" fillId="4" borderId="7" xfId="3" applyNumberFormat="1" applyFont="1" applyFill="1" applyBorder="1" applyAlignment="1">
      <alignment horizontal="center" vertical="center"/>
    </xf>
    <xf numFmtId="167" fontId="26" fillId="7" borderId="7" xfId="3" applyNumberFormat="1" applyFont="1" applyFill="1" applyBorder="1" applyAlignment="1">
      <alignment horizontal="center" vertical="center" wrapText="1"/>
    </xf>
    <xf numFmtId="167" fontId="25" fillId="4" borderId="2" xfId="3" applyNumberFormat="1" applyFont="1" applyFill="1" applyBorder="1" applyAlignment="1">
      <alignment horizontal="center" vertical="center"/>
    </xf>
    <xf numFmtId="167" fontId="25" fillId="4" borderId="2" xfId="3" applyNumberFormat="1" applyFont="1" applyFill="1" applyBorder="1" applyAlignment="1">
      <alignment horizontal="center" vertical="center" wrapText="1"/>
    </xf>
    <xf numFmtId="167" fontId="26" fillId="7" borderId="2" xfId="3" applyNumberFormat="1" applyFont="1" applyFill="1" applyBorder="1" applyAlignment="1">
      <alignment horizontal="center" vertical="center" wrapText="1"/>
    </xf>
    <xf numFmtId="167" fontId="26" fillId="7" borderId="3" xfId="3" applyNumberFormat="1" applyFont="1" applyFill="1" applyBorder="1" applyAlignment="1">
      <alignment horizontal="center" vertical="center" wrapText="1"/>
    </xf>
    <xf numFmtId="17" fontId="13" fillId="2" borderId="20" xfId="20" applyNumberFormat="1" applyFont="1" applyFill="1" applyBorder="1" applyAlignment="1">
      <alignment horizontal="center" vertical="center" wrapText="1"/>
    </xf>
    <xf numFmtId="0" fontId="27" fillId="4" borderId="10" xfId="0" applyFont="1" applyFill="1" applyBorder="1" applyAlignment="1">
      <alignment horizontal="left" vertical="center" wrapText="1" readingOrder="1"/>
    </xf>
    <xf numFmtId="0" fontId="27" fillId="4" borderId="21" xfId="0" applyFont="1" applyFill="1" applyBorder="1" applyAlignment="1">
      <alignment horizontal="left" vertical="center" wrapText="1" readingOrder="1"/>
    </xf>
    <xf numFmtId="0" fontId="9" fillId="0" borderId="26" xfId="0" applyFont="1" applyBorder="1"/>
    <xf numFmtId="167" fontId="14" fillId="4" borderId="16" xfId="3" applyNumberFormat="1" applyFont="1" applyFill="1" applyBorder="1" applyAlignment="1">
      <alignment horizontal="center" vertical="center"/>
    </xf>
    <xf numFmtId="0" fontId="29" fillId="4" borderId="10" xfId="0" applyFont="1" applyFill="1" applyBorder="1" applyAlignment="1">
      <alignment horizontal="left" vertical="center" wrapText="1" readingOrder="1"/>
    </xf>
    <xf numFmtId="0" fontId="29" fillId="4" borderId="25" xfId="0" applyFont="1" applyFill="1" applyBorder="1" applyAlignment="1">
      <alignment horizontal="left" vertical="center" wrapText="1" readingOrder="1"/>
    </xf>
    <xf numFmtId="17" fontId="13" fillId="2" borderId="14" xfId="20" applyNumberFormat="1" applyFont="1" applyFill="1" applyBorder="1" applyAlignment="1">
      <alignment horizontal="center" vertical="center" wrapText="1"/>
    </xf>
    <xf numFmtId="17" fontId="13" fillId="2" borderId="27" xfId="20" applyNumberFormat="1" applyFont="1" applyFill="1" applyBorder="1" applyAlignment="1">
      <alignment horizontal="center" vertical="center" wrapText="1"/>
    </xf>
    <xf numFmtId="0" fontId="30" fillId="4" borderId="28" xfId="0" applyFont="1" applyFill="1" applyBorder="1" applyAlignment="1">
      <alignment horizontal="center" vertical="center" wrapText="1" readingOrder="1"/>
    </xf>
    <xf numFmtId="167" fontId="14" fillId="4" borderId="18" xfId="3" applyNumberFormat="1" applyFont="1" applyFill="1" applyBorder="1" applyAlignment="1">
      <alignment horizontal="center" vertical="center"/>
    </xf>
    <xf numFmtId="167" fontId="14" fillId="0" borderId="10" xfId="3" applyNumberFormat="1" applyFont="1" applyBorder="1" applyAlignment="1">
      <alignment horizontal="center" vertical="center"/>
    </xf>
    <xf numFmtId="167" fontId="30" fillId="4" borderId="24" xfId="3" applyNumberFormat="1" applyFont="1" applyFill="1" applyBorder="1" applyAlignment="1">
      <alignment horizontal="center" vertical="center" wrapText="1" readingOrder="1"/>
    </xf>
    <xf numFmtId="167" fontId="14" fillId="4" borderId="29" xfId="3" applyNumberFormat="1" applyFont="1" applyFill="1" applyBorder="1" applyAlignment="1">
      <alignment horizontal="center" vertical="center"/>
    </xf>
    <xf numFmtId="3" fontId="30" fillId="4" borderId="23" xfId="0" applyNumberFormat="1" applyFont="1" applyFill="1" applyBorder="1" applyAlignment="1">
      <alignment horizontal="center" vertical="center" wrapText="1" readingOrder="1"/>
    </xf>
    <xf numFmtId="167" fontId="30" fillId="4" borderId="21" xfId="3" applyNumberFormat="1" applyFont="1" applyFill="1" applyBorder="1" applyAlignment="1">
      <alignment horizontal="center" vertical="center" wrapText="1" readingOrder="1"/>
    </xf>
    <xf numFmtId="9" fontId="27" fillId="4" borderId="0" xfId="3" applyFont="1" applyFill="1" applyBorder="1" applyAlignment="1">
      <alignment horizontal="center" vertical="center" wrapText="1" readingOrder="1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3" fontId="0" fillId="0" borderId="30" xfId="0" applyNumberFormat="1" applyBorder="1" applyAlignment="1">
      <alignment horizontal="center" vertical="center"/>
    </xf>
    <xf numFmtId="167" fontId="14" fillId="4" borderId="31" xfId="3" applyNumberFormat="1" applyFont="1" applyFill="1" applyBorder="1" applyAlignment="1">
      <alignment horizontal="center" vertical="center"/>
    </xf>
    <xf numFmtId="167" fontId="14" fillId="0" borderId="2" xfId="3" applyNumberFormat="1" applyFont="1" applyBorder="1" applyAlignment="1">
      <alignment horizontal="center" vertical="center"/>
    </xf>
    <xf numFmtId="167" fontId="30" fillId="4" borderId="32" xfId="3" applyNumberFormat="1" applyFont="1" applyFill="1" applyBorder="1" applyAlignment="1">
      <alignment horizontal="center" vertical="center" wrapText="1" readingOrder="1"/>
    </xf>
    <xf numFmtId="10" fontId="0" fillId="4" borderId="0" xfId="3" applyNumberFormat="1" applyFont="1" applyFill="1"/>
    <xf numFmtId="167" fontId="0" fillId="4" borderId="0" xfId="3" applyNumberFormat="1" applyFont="1" applyFill="1"/>
    <xf numFmtId="0" fontId="0" fillId="8" borderId="0" xfId="0" applyFill="1"/>
    <xf numFmtId="17" fontId="0" fillId="4" borderId="0" xfId="0" applyNumberFormat="1" applyFill="1"/>
    <xf numFmtId="0" fontId="0" fillId="5" borderId="0" xfId="0" applyFill="1" applyAlignment="1">
      <alignment horizontal="center"/>
    </xf>
    <xf numFmtId="0" fontId="12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 applyProtection="1">
      <alignment horizontal="center" vertical="center"/>
      <protection locked="0"/>
    </xf>
    <xf numFmtId="0" fontId="10" fillId="4" borderId="0" xfId="0" applyFont="1" applyFill="1" applyAlignment="1">
      <alignment horizontal="center" vertical="center"/>
    </xf>
    <xf numFmtId="0" fontId="11" fillId="4" borderId="0" xfId="0" applyFont="1" applyFill="1" applyAlignment="1">
      <alignment horizontal="center" vertical="center"/>
    </xf>
    <xf numFmtId="17" fontId="13" fillId="2" borderId="13" xfId="20" applyNumberFormat="1" applyFont="1" applyFill="1" applyBorder="1" applyAlignment="1">
      <alignment horizontal="center" vertical="center" wrapText="1"/>
    </xf>
    <xf numFmtId="17" fontId="13" fillId="2" borderId="17" xfId="20" applyNumberFormat="1" applyFont="1" applyFill="1" applyBorder="1" applyAlignment="1">
      <alignment horizontal="center" vertical="center" wrapText="1"/>
    </xf>
    <xf numFmtId="0" fontId="28" fillId="7" borderId="22" xfId="0" applyFont="1" applyFill="1" applyBorder="1" applyAlignment="1">
      <alignment horizontal="center" vertical="center" textRotation="90" wrapText="1" readingOrder="1"/>
    </xf>
    <xf numFmtId="0" fontId="28" fillId="7" borderId="10" xfId="0" applyFont="1" applyFill="1" applyBorder="1" applyAlignment="1">
      <alignment horizontal="center" vertical="center" textRotation="90" wrapText="1" readingOrder="1"/>
    </xf>
    <xf numFmtId="0" fontId="28" fillId="7" borderId="24" xfId="0" applyFont="1" applyFill="1" applyBorder="1" applyAlignment="1">
      <alignment horizontal="center" vertical="center" textRotation="90" wrapText="1" readingOrder="1"/>
    </xf>
    <xf numFmtId="17" fontId="13" fillId="2" borderId="5" xfId="20" applyNumberFormat="1" applyFont="1" applyFill="1" applyBorder="1" applyAlignment="1">
      <alignment horizontal="center" vertical="center" wrapText="1"/>
    </xf>
    <xf numFmtId="17" fontId="13" fillId="2" borderId="12" xfId="20" applyNumberFormat="1" applyFont="1" applyFill="1" applyBorder="1" applyAlignment="1">
      <alignment horizontal="center" vertical="center" wrapText="1"/>
    </xf>
    <xf numFmtId="17" fontId="13" fillId="2" borderId="11" xfId="20" applyNumberFormat="1" applyFont="1" applyFill="1" applyBorder="1" applyAlignment="1">
      <alignment horizontal="center" vertical="center" wrapText="1"/>
    </xf>
    <xf numFmtId="17" fontId="13" fillId="2" borderId="0" xfId="20" applyNumberFormat="1" applyFont="1" applyFill="1" applyBorder="1" applyAlignment="1">
      <alignment horizontal="center" vertical="center" wrapText="1"/>
    </xf>
  </cellXfs>
  <cellStyles count="31">
    <cellStyle name="Hiperlink" xfId="1" builtinId="8"/>
    <cellStyle name="Hiperlink 2" xfId="4" xr:uid="{33ABD988-92A6-4196-9D7A-50876119563D}"/>
    <cellStyle name="Hiperlink Visitado 2" xfId="5" xr:uid="{F552F079-778C-4419-A813-FEE8C4FED6D3}"/>
    <cellStyle name="Moeda 2" xfId="23" xr:uid="{B542F8C7-E26D-4A80-8EE9-046258E1ED9E}"/>
    <cellStyle name="Moeda 3" xfId="28" xr:uid="{80DD5DEE-23AF-443D-8341-42956FE7E92E}"/>
    <cellStyle name="Normal" xfId="0" builtinId="0"/>
    <cellStyle name="Normal 2" xfId="6" xr:uid="{0CD1D6F8-370B-4D2F-AFDA-E5C74D9EA79D}"/>
    <cellStyle name="Normal 2 2" xfId="21" xr:uid="{5DBF8261-B1F4-4ADD-B2FF-0FA58BD00B9F}"/>
    <cellStyle name="Normal 3" xfId="7" xr:uid="{C4F9AEF3-B607-4124-BAAC-9422B483A712}"/>
    <cellStyle name="Normal 3 2" xfId="18" xr:uid="{8339456F-CACC-450F-AE59-50AF1916C488}"/>
    <cellStyle name="Normal 3 3" xfId="19" xr:uid="{0B7CB80F-87FD-4DC9-85EC-6C6020C90904}"/>
    <cellStyle name="Normal 4" xfId="8" xr:uid="{6E26FEF6-C739-44E6-B55D-C37BD2D24B13}"/>
    <cellStyle name="Normal 5" xfId="9" xr:uid="{66F0AC93-F0B0-4D7B-A070-E314002AD5B6}"/>
    <cellStyle name="Normal 5 2" xfId="20" xr:uid="{33E9241B-E2BB-4122-9319-11C5B0116108}"/>
    <cellStyle name="Nota 2" xfId="10" xr:uid="{79E86FCC-F08C-49DD-BF4C-3D2D9B00EE5C}"/>
    <cellStyle name="Nota 3" xfId="11" xr:uid="{81FB2526-4EAB-4548-846A-317B9D2C1781}"/>
    <cellStyle name="Porcentagem" xfId="3" builtinId="5"/>
    <cellStyle name="Porcentagem 2" xfId="12" xr:uid="{C3A20F5A-D9E7-4039-8938-3F3DB85CD1C1}"/>
    <cellStyle name="Separador de milhares 2" xfId="13" xr:uid="{8696ECE2-C88B-4FFA-92E0-1D0660FAEAC0}"/>
    <cellStyle name="Separador de milhares 2 2" xfId="24" xr:uid="{BCA5B909-7064-40BF-99A8-CE118EE6667D}"/>
    <cellStyle name="Vírgula" xfId="2" builtinId="3"/>
    <cellStyle name="Vírgula 2" xfId="14" xr:uid="{44C1E579-A9AA-4624-871A-61E651AEF98B}"/>
    <cellStyle name="Vírgula 3" xfId="15" xr:uid="{13E3FA09-1656-42A3-A49F-FAAF9CB3FC10}"/>
    <cellStyle name="Vírgula 4" xfId="16" xr:uid="{CA923BC1-261F-4621-B1D4-04ABB53E9400}"/>
    <cellStyle name="Vírgula 4 2" xfId="25" xr:uid="{E10EDC7A-9F73-4D9F-A415-D375614C0FDC}"/>
    <cellStyle name="Vírgula 5" xfId="17" xr:uid="{E663CB60-CB4D-4B6F-8E5B-5901BE877516}"/>
    <cellStyle name="Vírgula 5 2" xfId="26" xr:uid="{BED9B72E-3C14-4BEA-9C01-F619970AE1F7}"/>
    <cellStyle name="Vírgula 5 3" xfId="27" xr:uid="{4FF6F08F-602C-48FF-91CC-D92D6139C0ED}"/>
    <cellStyle name="Vírgula 5 4" xfId="30" xr:uid="{0FBC67F4-9923-45B2-967B-BD69ACC5F6B0}"/>
    <cellStyle name="Vírgula 6" xfId="22" xr:uid="{D0F29907-9675-4B2B-879F-891DF810A568}"/>
    <cellStyle name="Vírgula 7" xfId="29" xr:uid="{2D99074F-C320-44B6-A249-2A2540B8C6C3}"/>
  </cellStyles>
  <dxfs count="0"/>
  <tableStyles count="0" defaultTableStyle="TableStyleMedium2" defaultPivotStyle="PivotStyleLight16"/>
  <colors>
    <mruColors>
      <color rgb="FF769BEE"/>
      <color rgb="FFED9D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317499964362843E-2"/>
          <c:y val="3.8759679168628464E-2"/>
          <c:w val="0.92205945186391169"/>
          <c:h val="0.76065179914169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Gráficos!$D$6</c:f>
              <c:strCache>
                <c:ptCount val="1"/>
                <c:pt idx="0">
                  <c:v>Espírito Santo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numRef>
              <c:f>Gráficos!$C$7:$C$19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Gráficos!$D$7:$D$19</c:f>
              <c:numCache>
                <c:formatCode>#,##0_ ;\-#,##0\ </c:formatCode>
                <c:ptCount val="13"/>
                <c:pt idx="0">
                  <c:v>12106</c:v>
                </c:pt>
                <c:pt idx="1">
                  <c:v>13561</c:v>
                </c:pt>
                <c:pt idx="2">
                  <c:v>13891</c:v>
                </c:pt>
                <c:pt idx="3">
                  <c:v>13285</c:v>
                </c:pt>
                <c:pt idx="4">
                  <c:v>13384</c:v>
                </c:pt>
                <c:pt idx="5">
                  <c:v>13948</c:v>
                </c:pt>
                <c:pt idx="6">
                  <c:v>12480</c:v>
                </c:pt>
                <c:pt idx="7">
                  <c:v>13594</c:v>
                </c:pt>
                <c:pt idx="8">
                  <c:v>12618</c:v>
                </c:pt>
                <c:pt idx="9">
                  <c:v>12619</c:v>
                </c:pt>
                <c:pt idx="10">
                  <c:v>13635</c:v>
                </c:pt>
                <c:pt idx="11">
                  <c:v>12440</c:v>
                </c:pt>
                <c:pt idx="12">
                  <c:v>12141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2C-4A94-82D5-7CF4F3E4D7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6"/>
        <c:axId val="-55168848"/>
        <c:axId val="-55169936"/>
      </c:barChart>
      <c:lineChart>
        <c:grouping val="stacked"/>
        <c:varyColors val="0"/>
        <c:ser>
          <c:idx val="1"/>
          <c:order val="1"/>
          <c:tx>
            <c:strRef>
              <c:f>Gráficos!$E$6</c:f>
              <c:strCache>
                <c:ptCount val="1"/>
                <c:pt idx="0">
                  <c:v>Participação (%) ES/BR</c:v>
                </c:pt>
              </c:strCache>
            </c:strRef>
          </c:tx>
          <c:spPr>
            <a:ln w="28575" cap="rnd">
              <a:solidFill>
                <a:schemeClr val="accent5">
                  <a:tint val="77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tint val="77000"/>
                </a:schemeClr>
              </a:solidFill>
              <a:ln w="9525">
                <a:solidFill>
                  <a:schemeClr val="bg1"/>
                </a:solidFill>
              </a:ln>
              <a:effectLst/>
            </c:spPr>
          </c:marker>
          <c:cat>
            <c:numRef>
              <c:f>Gráficos!$C$7:$C$19</c:f>
              <c:numCache>
                <c:formatCode>mmm\-yy</c:formatCode>
                <c:ptCount val="13"/>
                <c:pt idx="0">
                  <c:v>45627</c:v>
                </c:pt>
                <c:pt idx="1">
                  <c:v>45658</c:v>
                </c:pt>
                <c:pt idx="2">
                  <c:v>45689</c:v>
                </c:pt>
                <c:pt idx="3">
                  <c:v>45717</c:v>
                </c:pt>
                <c:pt idx="4">
                  <c:v>45748</c:v>
                </c:pt>
                <c:pt idx="5">
                  <c:v>45778</c:v>
                </c:pt>
                <c:pt idx="6">
                  <c:v>45809</c:v>
                </c:pt>
                <c:pt idx="7">
                  <c:v>45839</c:v>
                </c:pt>
                <c:pt idx="8">
                  <c:v>45870</c:v>
                </c:pt>
                <c:pt idx="9">
                  <c:v>45901</c:v>
                </c:pt>
                <c:pt idx="10">
                  <c:v>45931</c:v>
                </c:pt>
                <c:pt idx="11">
                  <c:v>45962</c:v>
                </c:pt>
                <c:pt idx="12">
                  <c:v>45992</c:v>
                </c:pt>
              </c:numCache>
            </c:numRef>
          </c:cat>
          <c:val>
            <c:numRef>
              <c:f>Gráficos!$E$7:$E$19</c:f>
              <c:numCache>
                <c:formatCode>0.00%</c:formatCode>
                <c:ptCount val="13"/>
                <c:pt idx="0">
                  <c:v>2.0805370280939525E-2</c:v>
                </c:pt>
                <c:pt idx="1">
                  <c:v>2.0193972930754374E-2</c:v>
                </c:pt>
                <c:pt idx="2">
                  <c:v>2.1148031654299487E-2</c:v>
                </c:pt>
                <c:pt idx="3">
                  <c:v>1.9789340717778828E-2</c:v>
                </c:pt>
                <c:pt idx="4">
                  <c:v>1.9966791633162419E-2</c:v>
                </c:pt>
                <c:pt idx="5">
                  <c:v>2.1366388838252391E-2</c:v>
                </c:pt>
                <c:pt idx="6">
                  <c:v>2.0388292415163139E-2</c:v>
                </c:pt>
                <c:pt idx="7">
                  <c:v>2.0993459812983083E-2</c:v>
                </c:pt>
                <c:pt idx="8">
                  <c:v>2.0557955087922811E-2</c:v>
                </c:pt>
                <c:pt idx="9">
                  <c:v>1.9468808096703771E-2</c:v>
                </c:pt>
                <c:pt idx="10">
                  <c:v>2.0451385399495727E-2</c:v>
                </c:pt>
                <c:pt idx="11">
                  <c:v>2.096736406187058E-2</c:v>
                </c:pt>
                <c:pt idx="12">
                  <c:v>1.9499855449551892E-2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D7-4603-9091-D6F9991F28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2508847"/>
        <c:axId val="1442487247"/>
      </c:lineChart>
      <c:dateAx>
        <c:axId val="-55168848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65000"/>
                <a:lumOff val="3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5169936"/>
        <c:crosses val="autoZero"/>
        <c:auto val="1"/>
        <c:lblOffset val="100"/>
        <c:baseTimeUnit val="months"/>
      </c:dateAx>
      <c:valAx>
        <c:axId val="-55169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\-#,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5168848"/>
        <c:crosses val="autoZero"/>
        <c:crossBetween val="between"/>
        <c:majorUnit val="2500"/>
      </c:valAx>
      <c:valAx>
        <c:axId val="1442487247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442508847"/>
        <c:crosses val="max"/>
        <c:crossBetween val="between"/>
      </c:valAx>
      <c:dateAx>
        <c:axId val="1442508847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442487247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/>
      <c:doughnutChart>
        <c:varyColors val="1"/>
        <c:ser>
          <c:idx val="1"/>
          <c:order val="0"/>
          <c:dPt>
            <c:idx val="0"/>
            <c:bubble3D val="0"/>
            <c:spPr>
              <a:solidFill>
                <a:schemeClr val="accent5">
                  <a:shade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EC5B-47D1-8A35-B03DAA55834A}"/>
              </c:ext>
            </c:extLst>
          </c:dPt>
          <c:dPt>
            <c:idx val="1"/>
            <c:bubble3D val="0"/>
            <c:spPr>
              <a:solidFill>
                <a:schemeClr val="accent5">
                  <a:shade val="7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EC5B-47D1-8A35-B03DAA55834A}"/>
              </c:ext>
            </c:extLst>
          </c:dPt>
          <c:dPt>
            <c:idx val="2"/>
            <c:bubble3D val="0"/>
            <c:spPr>
              <a:solidFill>
                <a:schemeClr val="accent5">
                  <a:shade val="9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EC5B-47D1-8A35-B03DAA55834A}"/>
              </c:ext>
            </c:extLst>
          </c:dPt>
          <c:dPt>
            <c:idx val="3"/>
            <c:bubble3D val="0"/>
            <c:spPr>
              <a:solidFill>
                <a:schemeClr val="accent5">
                  <a:tint val="9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C5B-47D1-8A35-B03DAA55834A}"/>
              </c:ext>
            </c:extLst>
          </c:dPt>
          <c:dPt>
            <c:idx val="4"/>
            <c:bubble3D val="0"/>
            <c:spPr>
              <a:solidFill>
                <a:schemeClr val="accent5">
                  <a:tint val="7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EC5B-47D1-8A35-B03DAA55834A}"/>
              </c:ext>
            </c:extLst>
          </c:dPt>
          <c:dPt>
            <c:idx val="5"/>
            <c:bubble3D val="0"/>
            <c:spPr>
              <a:solidFill>
                <a:schemeClr val="accent5">
                  <a:tint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C5B-47D1-8A35-B03DAA55834A}"/>
              </c:ext>
            </c:extLst>
          </c:dPt>
          <c:dLbls>
            <c:dLbl>
              <c:idx val="4"/>
              <c:layout>
                <c:manualLayout>
                  <c:x val="-0.13087841832916183"/>
                  <c:y val="-0.1374206806887736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C5B-47D1-8A35-B03DAA55834A}"/>
                </c:ext>
              </c:extLst>
            </c:dLbl>
            <c:dLbl>
              <c:idx val="5"/>
              <c:layout>
                <c:manualLayout>
                  <c:x val="0"/>
                  <c:y val="-0.1374206806887736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C5B-47D1-8A35-B03DAA5583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Gráficos!$A$27:$A$32</c:f>
              <c:strCache>
                <c:ptCount val="6"/>
                <c:pt idx="0">
                  <c:v>Serviços</c:v>
                </c:pt>
                <c:pt idx="1">
                  <c:v>Comércio</c:v>
                </c:pt>
                <c:pt idx="2">
                  <c:v>Indústria</c:v>
                </c:pt>
                <c:pt idx="3">
                  <c:v>Construção</c:v>
                </c:pt>
                <c:pt idx="4">
                  <c:v>Agropecuária</c:v>
                </c:pt>
                <c:pt idx="5">
                  <c:v>Não Identificado</c:v>
                </c:pt>
              </c:strCache>
            </c:strRef>
          </c:cat>
          <c:val>
            <c:numRef>
              <c:f>Gráficos!$B$27:$B$32</c:f>
              <c:numCache>
                <c:formatCode>0.0%</c:formatCode>
                <c:ptCount val="6"/>
                <c:pt idx="0">
                  <c:v>0.40721522115147024</c:v>
                </c:pt>
                <c:pt idx="1">
                  <c:v>0.2388600609504983</c:v>
                </c:pt>
                <c:pt idx="2">
                  <c:v>0.16893171896878345</c:v>
                </c:pt>
                <c:pt idx="3">
                  <c:v>0.16975537435137139</c:v>
                </c:pt>
                <c:pt idx="4">
                  <c:v>1.2849023968371634E-2</c:v>
                </c:pt>
                <c:pt idx="5">
                  <c:v>2.3886006095049832E-3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C3-4B8D-9339-73B313AB54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2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304800</xdr:colOff>
      <xdr:row>1</xdr:row>
      <xdr:rowOff>152400</xdr:rowOff>
    </xdr:from>
    <xdr:to>
      <xdr:col>11</xdr:col>
      <xdr:colOff>114832</xdr:colOff>
      <xdr:row>6</xdr:row>
      <xdr:rowOff>187935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C2E1CE1-5615-4795-AFF1-22EB1C90F6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133600" y="342900"/>
          <a:ext cx="4686832" cy="98803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131858</xdr:colOff>
      <xdr:row>3</xdr:row>
      <xdr:rowOff>89787</xdr:rowOff>
    </xdr:from>
    <xdr:to>
      <xdr:col>13</xdr:col>
      <xdr:colOff>240195</xdr:colOff>
      <xdr:row>17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86BA873-5958-4B36-BF9D-2AD562FC97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123579</xdr:colOff>
      <xdr:row>3</xdr:row>
      <xdr:rowOff>106352</xdr:rowOff>
    </xdr:from>
    <xdr:to>
      <xdr:col>8</xdr:col>
      <xdr:colOff>530087</xdr:colOff>
      <xdr:row>22</xdr:row>
      <xdr:rowOff>91113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384074B-BEA9-4621-8168-302D00152B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A1:C319"/>
  <sheetViews>
    <sheetView workbookViewId="0">
      <selection activeCell="C27" sqref="C27:L27"/>
    </sheetView>
  </sheetViews>
  <sheetFormatPr defaultRowHeight="15" x14ac:dyDescent="0.25"/>
  <cols>
    <col min="7" max="7" width="9.5703125" bestFit="1" customWidth="1"/>
  </cols>
  <sheetData>
    <row r="1" spans="1:3" x14ac:dyDescent="0.25">
      <c r="A1" s="1">
        <f>IFERROR(INDEX('Dados 1'!A:A,MATCH(LARGE('Dados 1'!A:A,ROW(A1)),'Dados 1'!A:A,0)),"")</f>
        <v>45992</v>
      </c>
      <c r="B1" s="27"/>
      <c r="C1" s="15"/>
    </row>
    <row r="2" spans="1:3" x14ac:dyDescent="0.25">
      <c r="A2" s="1">
        <f>IF(COUNTIF('Dados 1'!A:A,EDATE(A1,-1))&gt;0,EDATE(A1,-1),"")</f>
        <v>45962</v>
      </c>
      <c r="B2" s="27"/>
    </row>
    <row r="3" spans="1:3" x14ac:dyDescent="0.25">
      <c r="A3" s="1">
        <f>IF(COUNTIF('Dados 1'!A:A,EDATE(A2,-1))&gt;0,EDATE(A2,-1),"")</f>
        <v>45931</v>
      </c>
      <c r="B3" s="27"/>
    </row>
    <row r="4" spans="1:3" x14ac:dyDescent="0.25">
      <c r="A4" s="1">
        <f>IF(COUNTIF('Dados 1'!A:A,EDATE(A3,-1))&gt;0,EDATE(A3,-1),"")</f>
        <v>45901</v>
      </c>
      <c r="B4" s="27"/>
    </row>
    <row r="5" spans="1:3" x14ac:dyDescent="0.25">
      <c r="A5" s="1">
        <f>IF(COUNTIF('Dados 1'!A:A,EDATE(A4,-1))&gt;0,EDATE(A4,-1),"")</f>
        <v>45870</v>
      </c>
      <c r="B5" s="27"/>
    </row>
    <row r="6" spans="1:3" x14ac:dyDescent="0.25">
      <c r="A6" s="1">
        <f>IF(COUNTIF('Dados 1'!A:A,EDATE(A5,-1))&gt;0,EDATE(A5,-1),"")</f>
        <v>45839</v>
      </c>
      <c r="B6" s="27"/>
    </row>
    <row r="7" spans="1:3" x14ac:dyDescent="0.25">
      <c r="A7" s="1">
        <f>IF(COUNTIF('Dados 1'!A:A,EDATE(A6,-1))&gt;0,EDATE(A6,-1),"")</f>
        <v>45809</v>
      </c>
      <c r="B7" s="27"/>
    </row>
    <row r="8" spans="1:3" x14ac:dyDescent="0.25">
      <c r="A8" s="1">
        <f>IF(COUNTIF('Dados 1'!A:A,EDATE(A7,-1))&gt;0,EDATE(A7,-1),"")</f>
        <v>45778</v>
      </c>
      <c r="B8" s="27"/>
    </row>
    <row r="9" spans="1:3" x14ac:dyDescent="0.25">
      <c r="A9" s="1">
        <f>IF(COUNTIF('Dados 1'!A:A,EDATE(A8,-1))&gt;0,EDATE(A8,-1),"")</f>
        <v>45748</v>
      </c>
      <c r="B9" s="27"/>
    </row>
    <row r="10" spans="1:3" x14ac:dyDescent="0.25">
      <c r="A10" s="1">
        <f>IF(COUNTIF('Dados 1'!A:A,EDATE(A9,-1))&gt;0,EDATE(A9,-1),"")</f>
        <v>45717</v>
      </c>
      <c r="B10" s="27"/>
    </row>
    <row r="11" spans="1:3" x14ac:dyDescent="0.25">
      <c r="A11" s="1">
        <f>IF(COUNTIF('Dados 1'!A:A,EDATE(A10,-1))&gt;0,EDATE(A10,-1),"")</f>
        <v>45689</v>
      </c>
      <c r="B11" s="27"/>
    </row>
    <row r="12" spans="1:3" x14ac:dyDescent="0.25">
      <c r="A12" s="1">
        <f>IF(COUNTIF('Dados 1'!A:A,EDATE(A11,-1))&gt;0,EDATE(A11,-1),"")</f>
        <v>45658</v>
      </c>
      <c r="B12" s="27"/>
    </row>
    <row r="13" spans="1:3" x14ac:dyDescent="0.25">
      <c r="A13" s="1">
        <f>IF(COUNTIF('Dados 1'!A:A,EDATE(A12,-1))&gt;0,EDATE(A12,-1),"")</f>
        <v>45627</v>
      </c>
      <c r="B13" s="27"/>
    </row>
    <row r="14" spans="1:3" x14ac:dyDescent="0.25">
      <c r="A14" s="1">
        <f>IF(COUNTIF('Dados 1'!A:A,EDATE(A13,-1))&gt;0,EDATE(A13,-1),"")</f>
        <v>45597</v>
      </c>
      <c r="B14" s="27"/>
    </row>
    <row r="15" spans="1:3" x14ac:dyDescent="0.25">
      <c r="A15" s="1">
        <f>IF(COUNTIF('Dados 1'!A:A,EDATE(A14,-1))&gt;0,EDATE(A14,-1),"")</f>
        <v>45566</v>
      </c>
      <c r="B15" s="27"/>
    </row>
    <row r="16" spans="1:3" x14ac:dyDescent="0.25">
      <c r="A16" s="1">
        <f>IF(COUNTIF('Dados 1'!A:A,EDATE(A15,-1))&gt;0,EDATE(A15,-1),"")</f>
        <v>45536</v>
      </c>
      <c r="B16" s="27"/>
    </row>
    <row r="17" spans="1:2" x14ac:dyDescent="0.25">
      <c r="A17" s="1">
        <f>IF(COUNTIF('Dados 1'!A:A,EDATE(A16,-1))&gt;0,EDATE(A16,-1),"")</f>
        <v>45505</v>
      </c>
      <c r="B17" s="27"/>
    </row>
    <row r="18" spans="1:2" x14ac:dyDescent="0.25">
      <c r="A18" s="1">
        <f>IF(COUNTIF('Dados 1'!A:A,EDATE(A17,-1))&gt;0,EDATE(A17,-1),"")</f>
        <v>45474</v>
      </c>
      <c r="B18" s="27"/>
    </row>
    <row r="19" spans="1:2" x14ac:dyDescent="0.25">
      <c r="A19" s="1">
        <f>IF(COUNTIF('Dados 1'!A:A,EDATE(A18,-1))&gt;0,EDATE(A18,-1),"")</f>
        <v>45444</v>
      </c>
      <c r="B19" s="27"/>
    </row>
    <row r="20" spans="1:2" x14ac:dyDescent="0.25">
      <c r="A20" s="1">
        <f>IF(COUNTIF('Dados 1'!A:A,EDATE(A19,-1))&gt;0,EDATE(A19,-1),"")</f>
        <v>45413</v>
      </c>
      <c r="B20" s="27"/>
    </row>
    <row r="21" spans="1:2" x14ac:dyDescent="0.25">
      <c r="A21" s="1">
        <f>IF(COUNTIF('Dados 1'!A:A,EDATE(A20,-1))&gt;0,EDATE(A20,-1),"")</f>
        <v>45383</v>
      </c>
      <c r="B21" s="27"/>
    </row>
    <row r="22" spans="1:2" x14ac:dyDescent="0.25">
      <c r="A22" s="1">
        <f>IF(COUNTIF('Dados 1'!A:A,EDATE(A21,-1))&gt;0,EDATE(A21,-1),"")</f>
        <v>45352</v>
      </c>
      <c r="B22" s="27"/>
    </row>
    <row r="23" spans="1:2" x14ac:dyDescent="0.25">
      <c r="A23" s="1">
        <f>IF(COUNTIF('Dados 1'!A:A,EDATE(A22,-1))&gt;0,EDATE(A22,-1),"")</f>
        <v>45323</v>
      </c>
      <c r="B23" s="27"/>
    </row>
    <row r="24" spans="1:2" x14ac:dyDescent="0.25">
      <c r="A24" s="1">
        <f>IF(COUNTIF('Dados 1'!A:A,EDATE(A23,-1))&gt;0,EDATE(A23,-1),"")</f>
        <v>45292</v>
      </c>
      <c r="B24" s="27"/>
    </row>
    <row r="25" spans="1:2" x14ac:dyDescent="0.25">
      <c r="A25" s="1">
        <f>IF(COUNTIF('Dados 1'!A:A,EDATE(A24,-1))&gt;0,EDATE(A24,-1),"")</f>
        <v>45261</v>
      </c>
      <c r="B25" s="27"/>
    </row>
    <row r="26" spans="1:2" x14ac:dyDescent="0.25">
      <c r="A26" s="1">
        <f>IF(COUNTIF('Dados 1'!A:A,EDATE(A25,-1))&gt;0,EDATE(A25,-1),"")</f>
        <v>45231</v>
      </c>
      <c r="B26" s="27"/>
    </row>
    <row r="27" spans="1:2" x14ac:dyDescent="0.25">
      <c r="A27" s="1">
        <f>IF(COUNTIF('Dados 1'!A:A,EDATE(A26,-1))&gt;0,EDATE(A26,-1),"")</f>
        <v>45200</v>
      </c>
      <c r="B27" s="27"/>
    </row>
    <row r="28" spans="1:2" x14ac:dyDescent="0.25">
      <c r="A28" s="1">
        <f>IF(COUNTIF('Dados 1'!A:A,EDATE(A27,-1))&gt;0,EDATE(A27,-1),"")</f>
        <v>45170</v>
      </c>
      <c r="B28" s="27"/>
    </row>
    <row r="29" spans="1:2" x14ac:dyDescent="0.25">
      <c r="A29" s="1">
        <f>IF(COUNTIF('Dados 1'!A:A,EDATE(A28,-1))&gt;0,EDATE(A28,-1),"")</f>
        <v>45139</v>
      </c>
      <c r="B29" s="27"/>
    </row>
    <row r="30" spans="1:2" x14ac:dyDescent="0.25">
      <c r="A30" s="1">
        <f>IF(COUNTIF('Dados 1'!A:A,EDATE(A29,-1))&gt;0,EDATE(A29,-1),"")</f>
        <v>45108</v>
      </c>
      <c r="B30" s="27"/>
    </row>
    <row r="31" spans="1:2" x14ac:dyDescent="0.25">
      <c r="A31" s="1">
        <f>IF(COUNTIF('Dados 1'!A:A,EDATE(A30,-1))&gt;0,EDATE(A30,-1),"")</f>
        <v>45078</v>
      </c>
      <c r="B31" s="27"/>
    </row>
    <row r="32" spans="1:2" x14ac:dyDescent="0.25">
      <c r="A32" s="1">
        <f>IF(COUNTIF('Dados 1'!A:A,EDATE(A31,-1))&gt;0,EDATE(A31,-1),"")</f>
        <v>45047</v>
      </c>
      <c r="B32" s="27"/>
    </row>
    <row r="33" spans="1:2" x14ac:dyDescent="0.25">
      <c r="A33" s="1">
        <f>IF(COUNTIF('Dados 1'!A:A,EDATE(A32,-1))&gt;0,EDATE(A32,-1),"")</f>
        <v>45017</v>
      </c>
      <c r="B33" s="27"/>
    </row>
    <row r="34" spans="1:2" x14ac:dyDescent="0.25">
      <c r="A34" s="1">
        <f>IF(COUNTIF('Dados 1'!A:A,EDATE(A33,-1))&gt;0,EDATE(A33,-1),"")</f>
        <v>44986</v>
      </c>
      <c r="B34" s="27"/>
    </row>
    <row r="35" spans="1:2" x14ac:dyDescent="0.25">
      <c r="A35" s="1">
        <f>IF(COUNTIF('Dados 1'!A:A,EDATE(A34,-1))&gt;0,EDATE(A34,-1),"")</f>
        <v>44958</v>
      </c>
      <c r="B35" s="27"/>
    </row>
    <row r="36" spans="1:2" x14ac:dyDescent="0.25">
      <c r="A36" s="1">
        <f>IF(COUNTIF('Dados 1'!A:A,EDATE(A35,-1))&gt;0,EDATE(A35,-1),"")</f>
        <v>44927</v>
      </c>
      <c r="B36" s="27"/>
    </row>
    <row r="37" spans="1:2" x14ac:dyDescent="0.25">
      <c r="A37" s="1">
        <f>IF(COUNTIF('Dados 1'!A:A,EDATE(A36,-1))&gt;0,EDATE(A36,-1),"")</f>
        <v>44896</v>
      </c>
      <c r="B37" s="27"/>
    </row>
    <row r="38" spans="1:2" x14ac:dyDescent="0.25">
      <c r="A38" s="1">
        <f>IF(COUNTIF('Dados 1'!A:A,EDATE(A37,-1))&gt;0,EDATE(A37,-1),"")</f>
        <v>44866</v>
      </c>
      <c r="B38" s="27"/>
    </row>
    <row r="39" spans="1:2" x14ac:dyDescent="0.25">
      <c r="A39" s="1">
        <f>IF(COUNTIF('Dados 1'!A:A,EDATE(A38,-1))&gt;0,EDATE(A38,-1),"")</f>
        <v>44835</v>
      </c>
      <c r="B39" s="27"/>
    </row>
    <row r="40" spans="1:2" x14ac:dyDescent="0.25">
      <c r="A40" s="1">
        <f>IF(COUNTIF('Dados 1'!A:A,EDATE(A39,-1))&gt;0,EDATE(A39,-1),"")</f>
        <v>44805</v>
      </c>
      <c r="B40" s="27"/>
    </row>
    <row r="41" spans="1:2" x14ac:dyDescent="0.25">
      <c r="A41" s="1">
        <f>IF(COUNTIF('Dados 1'!A:A,EDATE(A40,-1))&gt;0,EDATE(A40,-1),"")</f>
        <v>44774</v>
      </c>
      <c r="B41" s="27"/>
    </row>
    <row r="42" spans="1:2" x14ac:dyDescent="0.25">
      <c r="A42" s="1">
        <f>IF(COUNTIF('Dados 1'!A:A,EDATE(A41,-1))&gt;0,EDATE(A41,-1),"")</f>
        <v>44743</v>
      </c>
      <c r="B42" s="27"/>
    </row>
    <row r="43" spans="1:2" x14ac:dyDescent="0.25">
      <c r="A43" s="1">
        <f>IF(COUNTIF('Dados 1'!A:A,EDATE(A42,-1))&gt;0,EDATE(A42,-1),"")</f>
        <v>44713</v>
      </c>
      <c r="B43" s="27"/>
    </row>
    <row r="44" spans="1:2" x14ac:dyDescent="0.25">
      <c r="A44" s="1">
        <f>IF(COUNTIF('Dados 1'!A:A,EDATE(A43,-1))&gt;0,EDATE(A43,-1),"")</f>
        <v>44682</v>
      </c>
      <c r="B44" s="27"/>
    </row>
    <row r="45" spans="1:2" x14ac:dyDescent="0.25">
      <c r="A45" s="1">
        <f>IF(COUNTIF('Dados 1'!A:A,EDATE(A44,-1))&gt;0,EDATE(A44,-1),"")</f>
        <v>44652</v>
      </c>
      <c r="B45" s="27"/>
    </row>
    <row r="46" spans="1:2" x14ac:dyDescent="0.25">
      <c r="A46" s="1">
        <f>IF(COUNTIF('Dados 1'!A:A,EDATE(A45,-1))&gt;0,EDATE(A45,-1),"")</f>
        <v>44621</v>
      </c>
      <c r="B46" s="27"/>
    </row>
    <row r="47" spans="1:2" x14ac:dyDescent="0.25">
      <c r="A47" s="1">
        <f>IF(COUNTIF('Dados 1'!A:A,EDATE(A46,-1))&gt;0,EDATE(A46,-1),"")</f>
        <v>44593</v>
      </c>
      <c r="B47" s="27"/>
    </row>
    <row r="48" spans="1:2" x14ac:dyDescent="0.25">
      <c r="A48" s="1">
        <f>IF(COUNTIF('Dados 1'!A:A,EDATE(A47,-1))&gt;0,EDATE(A47,-1),"")</f>
        <v>44562</v>
      </c>
      <c r="B48" s="27"/>
    </row>
    <row r="49" spans="1:2" x14ac:dyDescent="0.25">
      <c r="A49" s="1">
        <f>IF(COUNTIF('Dados 1'!A:A,EDATE(A48,-1))&gt;0,EDATE(A48,-1),"")</f>
        <v>44531</v>
      </c>
      <c r="B49" s="27"/>
    </row>
    <row r="50" spans="1:2" x14ac:dyDescent="0.25">
      <c r="A50" s="1">
        <f>IF(COUNTIF('Dados 1'!A:A,EDATE(A49,-1))&gt;0,EDATE(A49,-1),"")</f>
        <v>44501</v>
      </c>
      <c r="B50" s="27"/>
    </row>
    <row r="51" spans="1:2" x14ac:dyDescent="0.25">
      <c r="A51" s="1">
        <f>IF(COUNTIF('Dados 1'!A:A,EDATE(A50,-1))&gt;0,EDATE(A50,-1),"")</f>
        <v>44470</v>
      </c>
      <c r="B51" s="27"/>
    </row>
    <row r="52" spans="1:2" x14ac:dyDescent="0.25">
      <c r="A52" s="1">
        <f>IF(COUNTIF('Dados 1'!A:A,EDATE(A51,-1))&gt;0,EDATE(A51,-1),"")</f>
        <v>44440</v>
      </c>
      <c r="B52" s="27"/>
    </row>
    <row r="53" spans="1:2" x14ac:dyDescent="0.25">
      <c r="A53" s="1">
        <f>IF(COUNTIF('Dados 1'!A:A,EDATE(A52,-1))&gt;0,EDATE(A52,-1),"")</f>
        <v>44409</v>
      </c>
      <c r="B53" s="27"/>
    </row>
    <row r="54" spans="1:2" x14ac:dyDescent="0.25">
      <c r="A54" s="1">
        <f>IF(COUNTIF('Dados 1'!A:A,EDATE(A53,-1))&gt;0,EDATE(A53,-1),"")</f>
        <v>44378</v>
      </c>
      <c r="B54" s="27"/>
    </row>
    <row r="55" spans="1:2" x14ac:dyDescent="0.25">
      <c r="A55" s="1">
        <f>IF(COUNTIF('Dados 1'!A:A,EDATE(A54,-1))&gt;0,EDATE(A54,-1),"")</f>
        <v>44348</v>
      </c>
      <c r="B55" s="27"/>
    </row>
    <row r="56" spans="1:2" x14ac:dyDescent="0.25">
      <c r="A56" s="1">
        <f>IF(COUNTIF('Dados 1'!A:A,EDATE(A55,-1))&gt;0,EDATE(A55,-1),"")</f>
        <v>44317</v>
      </c>
      <c r="B56" s="27"/>
    </row>
    <row r="57" spans="1:2" x14ac:dyDescent="0.25">
      <c r="A57" s="1">
        <f>IF(COUNTIF('Dados 1'!A:A,EDATE(A56,-1))&gt;0,EDATE(A56,-1),"")</f>
        <v>44287</v>
      </c>
      <c r="B57" s="27"/>
    </row>
    <row r="58" spans="1:2" x14ac:dyDescent="0.25">
      <c r="A58" s="1">
        <f>IF(COUNTIF('Dados 1'!A:A,EDATE(A57,-1))&gt;0,EDATE(A57,-1),"")</f>
        <v>44256</v>
      </c>
      <c r="B58" s="27"/>
    </row>
    <row r="59" spans="1:2" x14ac:dyDescent="0.25">
      <c r="A59" s="1">
        <f>IF(COUNTIF('Dados 1'!A:A,EDATE(A58,-1))&gt;0,EDATE(A58,-1),"")</f>
        <v>44228</v>
      </c>
      <c r="B59" s="27"/>
    </row>
    <row r="60" spans="1:2" x14ac:dyDescent="0.25">
      <c r="A60" s="1">
        <f>IF(COUNTIF('Dados 1'!A:A,EDATE(A59,-1))&gt;0,EDATE(A59,-1),"")</f>
        <v>44197</v>
      </c>
      <c r="B60" s="27"/>
    </row>
    <row r="61" spans="1:2" x14ac:dyDescent="0.25">
      <c r="A61" s="1">
        <f>IF(COUNTIF('Dados 1'!A:A,EDATE(A60,-1))&gt;0,EDATE(A60,-1),"")</f>
        <v>44166</v>
      </c>
      <c r="B61" s="27"/>
    </row>
    <row r="62" spans="1:2" x14ac:dyDescent="0.25">
      <c r="A62" s="1">
        <f>IF(COUNTIF('Dados 1'!A:A,EDATE(A61,-1))&gt;0,EDATE(A61,-1),"")</f>
        <v>44136</v>
      </c>
      <c r="B62" s="27"/>
    </row>
    <row r="63" spans="1:2" x14ac:dyDescent="0.25">
      <c r="A63" s="1">
        <f>IF(COUNTIF('Dados 1'!A:A,EDATE(A62,-1))&gt;0,EDATE(A62,-1),"")</f>
        <v>44105</v>
      </c>
      <c r="B63" s="27"/>
    </row>
    <row r="64" spans="1:2" x14ac:dyDescent="0.25">
      <c r="A64" s="1">
        <f>IF(COUNTIF('Dados 1'!A:A,EDATE(A63,-1))&gt;0,EDATE(A63,-1),"")</f>
        <v>44075</v>
      </c>
      <c r="B64" s="27"/>
    </row>
    <row r="65" spans="1:2" x14ac:dyDescent="0.25">
      <c r="A65" s="1">
        <f>IF(COUNTIF('Dados 1'!A:A,EDATE(A64,-1))&gt;0,EDATE(A64,-1),"")</f>
        <v>44044</v>
      </c>
      <c r="B65" s="27"/>
    </row>
    <row r="66" spans="1:2" x14ac:dyDescent="0.25">
      <c r="A66" s="1">
        <f>IF(COUNTIF('Dados 1'!A:A,EDATE(A65,-1))&gt;0,EDATE(A65,-1),"")</f>
        <v>44013</v>
      </c>
      <c r="B66" s="27"/>
    </row>
    <row r="67" spans="1:2" x14ac:dyDescent="0.25">
      <c r="A67" s="1">
        <f>IF(COUNTIF('Dados 1'!A:A,EDATE(A66,-1))&gt;0,EDATE(A66,-1),"")</f>
        <v>43983</v>
      </c>
      <c r="B67" s="27"/>
    </row>
    <row r="68" spans="1:2" x14ac:dyDescent="0.25">
      <c r="A68" s="1">
        <f>IF(COUNTIF('Dados 1'!A:A,EDATE(A67,-1))&gt;0,EDATE(A67,-1),"")</f>
        <v>43952</v>
      </c>
      <c r="B68" s="27"/>
    </row>
    <row r="69" spans="1:2" x14ac:dyDescent="0.25">
      <c r="A69" s="1">
        <f>IF(COUNTIF('Dados 1'!A:A,EDATE(A68,-1))&gt;0,EDATE(A68,-1),"")</f>
        <v>43922</v>
      </c>
      <c r="B69" s="27"/>
    </row>
    <row r="70" spans="1:2" x14ac:dyDescent="0.25">
      <c r="A70" s="1">
        <f>IF(COUNTIF('Dados 1'!A:A,EDATE(A69,-1))&gt;0,EDATE(A69,-1),"")</f>
        <v>43891</v>
      </c>
      <c r="B70" s="27"/>
    </row>
    <row r="71" spans="1:2" x14ac:dyDescent="0.25">
      <c r="A71" s="1">
        <f>IF(COUNTIF('Dados 1'!A:A,EDATE(A70,-1))&gt;0,EDATE(A70,-1),"")</f>
        <v>43862</v>
      </c>
      <c r="B71" s="27"/>
    </row>
    <row r="72" spans="1:2" x14ac:dyDescent="0.25">
      <c r="A72" s="1">
        <f>IF(COUNTIF('Dados 1'!A:A,EDATE(A71,-1))&gt;0,EDATE(A71,-1),"")</f>
        <v>43831</v>
      </c>
      <c r="B72" s="27"/>
    </row>
    <row r="73" spans="1:2" x14ac:dyDescent="0.25">
      <c r="A73" s="1">
        <f>IF(COUNTIF('Dados 1'!A:A,EDATE(A72,-1))&gt;0,EDATE(A72,-1),"")</f>
        <v>43800</v>
      </c>
      <c r="B73" s="27"/>
    </row>
    <row r="74" spans="1:2" ht="15" customHeight="1" x14ac:dyDescent="0.25">
      <c r="A74" s="1">
        <f>IF(COUNTIF('Dados 1'!A:A,EDATE(A73,-1))&gt;0,EDATE(A73,-1),"")</f>
        <v>43770</v>
      </c>
      <c r="B74" s="27"/>
    </row>
    <row r="75" spans="1:2" x14ac:dyDescent="0.25">
      <c r="A75" s="1">
        <f>IF(COUNTIF('Dados 1'!A:A,EDATE(A74,-1))&gt;0,EDATE(A74,-1),"")</f>
        <v>43739</v>
      </c>
      <c r="B75" s="27"/>
    </row>
    <row r="76" spans="1:2" x14ac:dyDescent="0.25">
      <c r="A76" s="1">
        <f>IF(COUNTIF('Dados 1'!A:A,EDATE(A75,-1))&gt;0,EDATE(A75,-1),"")</f>
        <v>43709</v>
      </c>
      <c r="B76" s="27"/>
    </row>
    <row r="77" spans="1:2" x14ac:dyDescent="0.25">
      <c r="A77" s="1">
        <f>IF(COUNTIF('Dados 1'!A:A,EDATE(A76,-1))&gt;0,EDATE(A76,-1),"")</f>
        <v>43678</v>
      </c>
      <c r="B77" s="27"/>
    </row>
    <row r="78" spans="1:2" x14ac:dyDescent="0.25">
      <c r="A78" s="1">
        <f>IF(COUNTIF('Dados 1'!A:A,EDATE(A77,-1))&gt;0,EDATE(A77,-1),"")</f>
        <v>43647</v>
      </c>
      <c r="B78" s="27"/>
    </row>
    <row r="79" spans="1:2" x14ac:dyDescent="0.25">
      <c r="A79" s="1">
        <f>IF(COUNTIF('Dados 1'!A:A,EDATE(A78,-1))&gt;0,EDATE(A78,-1),"")</f>
        <v>43617</v>
      </c>
      <c r="B79" s="27"/>
    </row>
    <row r="80" spans="1:2" x14ac:dyDescent="0.25">
      <c r="A80" s="1">
        <f>IF(COUNTIF('Dados 1'!A:A,EDATE(A79,-1))&gt;0,EDATE(A79,-1),"")</f>
        <v>43586</v>
      </c>
      <c r="B80" s="27"/>
    </row>
    <row r="81" spans="1:2" x14ac:dyDescent="0.25">
      <c r="A81" s="1">
        <f>IF(COUNTIF('Dados 1'!A:A,EDATE(A80,-1))&gt;0,EDATE(A80,-1),"")</f>
        <v>43556</v>
      </c>
      <c r="B81" s="27"/>
    </row>
    <row r="82" spans="1:2" x14ac:dyDescent="0.25">
      <c r="A82" s="1">
        <f>IF(COUNTIF('Dados 1'!A:A,EDATE(A81,-1))&gt;0,EDATE(A81,-1),"")</f>
        <v>43525</v>
      </c>
      <c r="B82" s="27"/>
    </row>
    <row r="83" spans="1:2" x14ac:dyDescent="0.25">
      <c r="A83" s="1">
        <f>IF(COUNTIF('Dados 1'!A:A,EDATE(A82,-1))&gt;0,EDATE(A82,-1),"")</f>
        <v>43497</v>
      </c>
      <c r="B83" s="27"/>
    </row>
    <row r="84" spans="1:2" x14ac:dyDescent="0.25">
      <c r="A84" s="1">
        <f>IF(COUNTIF('Dados 1'!A:A,EDATE(A83,-1))&gt;0,EDATE(A83,-1),"")</f>
        <v>43466</v>
      </c>
      <c r="B84" s="27"/>
    </row>
    <row r="85" spans="1:2" x14ac:dyDescent="0.25">
      <c r="A85" s="1">
        <f>IF(COUNTIF('Dados 1'!A:A,EDATE(A84,-1))&gt;0,EDATE(A84,-1),"")</f>
        <v>43435</v>
      </c>
      <c r="B85" s="27"/>
    </row>
    <row r="86" spans="1:2" x14ac:dyDescent="0.25">
      <c r="A86" s="1">
        <f>IF(COUNTIF('Dados 1'!A:A,EDATE(A85,-1))&gt;0,EDATE(A85,-1),"")</f>
        <v>43405</v>
      </c>
      <c r="B86" s="27"/>
    </row>
    <row r="87" spans="1:2" x14ac:dyDescent="0.25">
      <c r="A87" s="1">
        <f>IF(COUNTIF('Dados 1'!A:A,EDATE(A86,-1))&gt;0,EDATE(A86,-1),"")</f>
        <v>43374</v>
      </c>
      <c r="B87" s="27"/>
    </row>
    <row r="88" spans="1:2" x14ac:dyDescent="0.25">
      <c r="A88" s="1">
        <f>IF(COUNTIF('Dados 1'!A:A,EDATE(A87,-1))&gt;0,EDATE(A87,-1),"")</f>
        <v>43344</v>
      </c>
      <c r="B88" s="27"/>
    </row>
    <row r="89" spans="1:2" x14ac:dyDescent="0.25">
      <c r="A89" s="1">
        <f>IF(COUNTIF('Dados 1'!A:A,EDATE(A88,-1))&gt;0,EDATE(A88,-1),"")</f>
        <v>43313</v>
      </c>
      <c r="B89" s="27"/>
    </row>
    <row r="90" spans="1:2" x14ac:dyDescent="0.25">
      <c r="A90" s="1">
        <f>IF(COUNTIF('Dados 1'!A:A,EDATE(A89,-1))&gt;0,EDATE(A89,-1),"")</f>
        <v>43282</v>
      </c>
      <c r="B90" s="27"/>
    </row>
    <row r="91" spans="1:2" x14ac:dyDescent="0.25">
      <c r="A91" s="1">
        <f>IF(COUNTIF('Dados 1'!A:A,EDATE(A90,-1))&gt;0,EDATE(A90,-1),"")</f>
        <v>43252</v>
      </c>
      <c r="B91" s="27"/>
    </row>
    <row r="92" spans="1:2" x14ac:dyDescent="0.25">
      <c r="A92" s="1">
        <f>IF(COUNTIF('Dados 1'!A:A,EDATE(A91,-1))&gt;0,EDATE(A91,-1),"")</f>
        <v>43221</v>
      </c>
      <c r="B92" s="27"/>
    </row>
    <row r="93" spans="1:2" x14ac:dyDescent="0.25">
      <c r="A93" s="1">
        <f>IF(COUNTIF('Dados 1'!A:A,EDATE(A92,-1))&gt;0,EDATE(A92,-1),"")</f>
        <v>43191</v>
      </c>
      <c r="B93" s="27"/>
    </row>
    <row r="94" spans="1:2" x14ac:dyDescent="0.25">
      <c r="A94" s="1">
        <f>IF(COUNTIF('Dados 1'!A:A,EDATE(A93,-1))&gt;0,EDATE(A93,-1),"")</f>
        <v>43160</v>
      </c>
      <c r="B94" s="27"/>
    </row>
    <row r="95" spans="1:2" x14ac:dyDescent="0.25">
      <c r="A95" s="1">
        <f>IF(COUNTIF('Dados 1'!A:A,EDATE(A94,-1))&gt;0,EDATE(A94,-1),"")</f>
        <v>43132</v>
      </c>
      <c r="B95" s="27"/>
    </row>
    <row r="96" spans="1:2" x14ac:dyDescent="0.25">
      <c r="A96" s="1">
        <f>IF(COUNTIF('Dados 1'!A:A,EDATE(A95,-1))&gt;0,EDATE(A95,-1),"")</f>
        <v>43101</v>
      </c>
      <c r="B96" s="27"/>
    </row>
    <row r="97" spans="1:2" x14ac:dyDescent="0.25">
      <c r="A97" s="1">
        <f>IF(COUNTIF('Dados 1'!A:A,EDATE(A96,-1))&gt;0,EDATE(A96,-1),"")</f>
        <v>43070</v>
      </c>
      <c r="B97" s="27"/>
    </row>
    <row r="98" spans="1:2" x14ac:dyDescent="0.25">
      <c r="A98" s="1">
        <f>IF(COUNTIF('Dados 1'!A:A,EDATE(A97,-1))&gt;0,EDATE(A97,-1),"")</f>
        <v>43040</v>
      </c>
      <c r="B98" s="27"/>
    </row>
    <row r="99" spans="1:2" x14ac:dyDescent="0.25">
      <c r="A99" s="1">
        <f>IF(COUNTIF('Dados 1'!A:A,EDATE(A98,-1))&gt;0,EDATE(A98,-1),"")</f>
        <v>43009</v>
      </c>
      <c r="B99" s="27"/>
    </row>
    <row r="100" spans="1:2" x14ac:dyDescent="0.25">
      <c r="A100" s="1">
        <f>IF(COUNTIF('Dados 1'!A:A,EDATE(A99,-1))&gt;0,EDATE(A99,-1),"")</f>
        <v>42979</v>
      </c>
      <c r="B100" s="27"/>
    </row>
    <row r="101" spans="1:2" x14ac:dyDescent="0.25">
      <c r="A101" s="1">
        <f>IF(COUNTIF('Dados 1'!A:A,EDATE(A100,-1))&gt;0,EDATE(A100,-1),"")</f>
        <v>42948</v>
      </c>
      <c r="B101" s="27"/>
    </row>
    <row r="102" spans="1:2" x14ac:dyDescent="0.25">
      <c r="A102" s="1">
        <f>IF(COUNTIF('Dados 1'!A:A,EDATE(A101,-1))&gt;0,EDATE(A101,-1),"")</f>
        <v>42917</v>
      </c>
      <c r="B102" s="27"/>
    </row>
    <row r="103" spans="1:2" x14ac:dyDescent="0.25">
      <c r="A103" s="1">
        <f>IF(COUNTIF('Dados 1'!A:A,EDATE(A102,-1))&gt;0,EDATE(A102,-1),"")</f>
        <v>42887</v>
      </c>
      <c r="B103" s="27"/>
    </row>
    <row r="104" spans="1:2" x14ac:dyDescent="0.25">
      <c r="A104" s="1">
        <f>IF(COUNTIF('Dados 1'!A:A,EDATE(A103,-1))&gt;0,EDATE(A103,-1),"")</f>
        <v>42856</v>
      </c>
      <c r="B104" s="27"/>
    </row>
    <row r="105" spans="1:2" x14ac:dyDescent="0.25">
      <c r="A105" s="1">
        <f>IF(COUNTIF('Dados 1'!A:A,EDATE(A104,-1))&gt;0,EDATE(A104,-1),"")</f>
        <v>42826</v>
      </c>
      <c r="B105" s="27"/>
    </row>
    <row r="106" spans="1:2" x14ac:dyDescent="0.25">
      <c r="A106" s="1">
        <f>IF(COUNTIF('Dados 1'!A:A,EDATE(A105,-1))&gt;0,EDATE(A105,-1),"")</f>
        <v>42795</v>
      </c>
      <c r="B106" s="27"/>
    </row>
    <row r="107" spans="1:2" x14ac:dyDescent="0.25">
      <c r="A107" s="1">
        <f>IF(COUNTIF('Dados 1'!A:A,EDATE(A106,-1))&gt;0,EDATE(A106,-1),"")</f>
        <v>42767</v>
      </c>
      <c r="B107" s="27"/>
    </row>
    <row r="108" spans="1:2" x14ac:dyDescent="0.25">
      <c r="A108" s="1">
        <f>IF(COUNTIF('Dados 1'!A:A,EDATE(A107,-1))&gt;0,EDATE(A107,-1),"")</f>
        <v>42736</v>
      </c>
      <c r="B108" s="27"/>
    </row>
    <row r="109" spans="1:2" x14ac:dyDescent="0.25">
      <c r="A109" s="1">
        <f>IF(COUNTIF('Dados 1'!A:A,EDATE(A108,-1))&gt;0,EDATE(A108,-1),"")</f>
        <v>42705</v>
      </c>
      <c r="B109" s="27"/>
    </row>
    <row r="110" spans="1:2" x14ac:dyDescent="0.25">
      <c r="A110" s="1">
        <f>IF(COUNTIF('Dados 1'!A:A,EDATE(A109,-1))&gt;0,EDATE(A109,-1),"")</f>
        <v>42675</v>
      </c>
      <c r="B110" s="27"/>
    </row>
    <row r="111" spans="1:2" x14ac:dyDescent="0.25">
      <c r="A111" s="1">
        <f>IF(COUNTIF('Dados 1'!A:A,EDATE(A110,-1))&gt;0,EDATE(A110,-1),"")</f>
        <v>42644</v>
      </c>
      <c r="B111" s="27"/>
    </row>
    <row r="112" spans="1:2" x14ac:dyDescent="0.25">
      <c r="A112" s="1">
        <f>IF(COUNTIF('Dados 1'!A:A,EDATE(A111,-1))&gt;0,EDATE(A111,-1),"")</f>
        <v>42614</v>
      </c>
      <c r="B112" s="27"/>
    </row>
    <row r="113" spans="1:2" x14ac:dyDescent="0.25">
      <c r="A113" s="1">
        <f>IF(COUNTIF('Dados 1'!A:A,EDATE(A112,-1))&gt;0,EDATE(A112,-1),"")</f>
        <v>42583</v>
      </c>
      <c r="B113" s="27"/>
    </row>
    <row r="114" spans="1:2" x14ac:dyDescent="0.25">
      <c r="A114" s="1">
        <f>IF(COUNTIF('Dados 1'!A:A,EDATE(A113,-1))&gt;0,EDATE(A113,-1),"")</f>
        <v>42552</v>
      </c>
      <c r="B114" s="27"/>
    </row>
    <row r="115" spans="1:2" x14ac:dyDescent="0.25">
      <c r="A115" s="1">
        <f>IF(COUNTIF('Dados 1'!A:A,EDATE(A114,-1))&gt;0,EDATE(A114,-1),"")</f>
        <v>42522</v>
      </c>
      <c r="B115" s="27"/>
    </row>
    <row r="116" spans="1:2" x14ac:dyDescent="0.25">
      <c r="A116" s="1">
        <f>IF(COUNTIF('Dados 1'!A:A,EDATE(A115,-1))&gt;0,EDATE(A115,-1),"")</f>
        <v>42491</v>
      </c>
      <c r="B116" s="27"/>
    </row>
    <row r="117" spans="1:2" x14ac:dyDescent="0.25">
      <c r="A117" s="1">
        <f>IF(COUNTIF('Dados 1'!A:A,EDATE(A116,-1))&gt;0,EDATE(A116,-1),"")</f>
        <v>42461</v>
      </c>
      <c r="B117" s="27"/>
    </row>
    <row r="118" spans="1:2" x14ac:dyDescent="0.25">
      <c r="A118" s="1">
        <f>IF(COUNTIF('Dados 1'!A:A,EDATE(A117,-1))&gt;0,EDATE(A117,-1),"")</f>
        <v>42430</v>
      </c>
      <c r="B118" s="27"/>
    </row>
    <row r="119" spans="1:2" x14ac:dyDescent="0.25">
      <c r="A119" s="1">
        <f>IF(COUNTIF('Dados 1'!A:A,EDATE(A118,-1))&gt;0,EDATE(A118,-1),"")</f>
        <v>42401</v>
      </c>
      <c r="B119" s="27"/>
    </row>
    <row r="120" spans="1:2" x14ac:dyDescent="0.25">
      <c r="A120" s="1">
        <f>IF(COUNTIF('Dados 1'!A:A,EDATE(A119,-1))&gt;0,EDATE(A119,-1),"")</f>
        <v>42370</v>
      </c>
      <c r="B120" s="27"/>
    </row>
    <row r="121" spans="1:2" x14ac:dyDescent="0.25">
      <c r="A121" s="1">
        <f>IF(COUNTIF('Dados 1'!A:A,EDATE(A120,-1))&gt;0,EDATE(A120,-1),"")</f>
        <v>42339</v>
      </c>
      <c r="B121" s="27"/>
    </row>
    <row r="122" spans="1:2" x14ac:dyDescent="0.25">
      <c r="A122" s="1">
        <f>IF(COUNTIF('Dados 1'!A:A,EDATE(A121,-1))&gt;0,EDATE(A121,-1),"")</f>
        <v>42309</v>
      </c>
      <c r="B122" s="27"/>
    </row>
    <row r="123" spans="1:2" x14ac:dyDescent="0.25">
      <c r="A123" s="1">
        <f>IF(COUNTIF('Dados 1'!A:A,EDATE(A122,-1))&gt;0,EDATE(A122,-1),"")</f>
        <v>42278</v>
      </c>
      <c r="B123" s="27"/>
    </row>
    <row r="124" spans="1:2" x14ac:dyDescent="0.25">
      <c r="A124" s="1">
        <f>IF(COUNTIF('Dados 1'!A:A,EDATE(A123,-1))&gt;0,EDATE(A123,-1),"")</f>
        <v>42248</v>
      </c>
      <c r="B124" s="27"/>
    </row>
    <row r="125" spans="1:2" x14ac:dyDescent="0.25">
      <c r="A125" s="1">
        <f>IF(COUNTIF('Dados 1'!A:A,EDATE(A124,-1))&gt;0,EDATE(A124,-1),"")</f>
        <v>42217</v>
      </c>
      <c r="B125" s="27"/>
    </row>
    <row r="126" spans="1:2" x14ac:dyDescent="0.25">
      <c r="A126" s="1">
        <f>IF(COUNTIF('Dados 1'!A:A,EDATE(A125,-1))&gt;0,EDATE(A125,-1),"")</f>
        <v>42186</v>
      </c>
      <c r="B126" s="27"/>
    </row>
    <row r="127" spans="1:2" x14ac:dyDescent="0.25">
      <c r="A127" s="1">
        <f>IF(COUNTIF('Dados 1'!A:A,EDATE(A126,-1))&gt;0,EDATE(A126,-1),"")</f>
        <v>42156</v>
      </c>
      <c r="B127" s="27"/>
    </row>
    <row r="128" spans="1:2" x14ac:dyDescent="0.25">
      <c r="A128" s="1">
        <f>IF(COUNTIF('Dados 1'!A:A,EDATE(A127,-1))&gt;0,EDATE(A127,-1),"")</f>
        <v>42125</v>
      </c>
      <c r="B128" s="27"/>
    </row>
    <row r="129" spans="1:2" x14ac:dyDescent="0.25">
      <c r="A129" s="1">
        <f>IF(COUNTIF('Dados 1'!A:A,EDATE(A128,-1))&gt;0,EDATE(A128,-1),"")</f>
        <v>42095</v>
      </c>
      <c r="B129" s="27"/>
    </row>
    <row r="130" spans="1:2" x14ac:dyDescent="0.25">
      <c r="A130" s="1">
        <f>IF(COUNTIF('Dados 1'!A:A,EDATE(A129,-1))&gt;0,EDATE(A129,-1),"")</f>
        <v>42064</v>
      </c>
      <c r="B130" s="27"/>
    </row>
    <row r="131" spans="1:2" x14ac:dyDescent="0.25">
      <c r="A131" s="1">
        <f>IF(COUNTIF('Dados 1'!A:A,EDATE(A130,-1))&gt;0,EDATE(A130,-1),"")</f>
        <v>42036</v>
      </c>
      <c r="B131" s="27"/>
    </row>
    <row r="132" spans="1:2" x14ac:dyDescent="0.25">
      <c r="A132" s="1">
        <f>IF(COUNTIF('Dados 1'!A:A,EDATE(A131,-1))&gt;0,EDATE(A131,-1),"")</f>
        <v>42005</v>
      </c>
      <c r="B132" s="27"/>
    </row>
    <row r="133" spans="1:2" x14ac:dyDescent="0.25">
      <c r="A133" s="1">
        <f>IF(COUNTIF('Dados 1'!A:A,EDATE(A132,-1))&gt;0,EDATE(A132,-1),"")</f>
        <v>41974</v>
      </c>
    </row>
    <row r="134" spans="1:2" x14ac:dyDescent="0.25">
      <c r="A134" s="1">
        <f>IF(COUNTIF('Dados 1'!A:A,EDATE(A133,-1))&gt;0,EDATE(A133,-1),"")</f>
        <v>41944</v>
      </c>
    </row>
    <row r="135" spans="1:2" x14ac:dyDescent="0.25">
      <c r="A135" s="1">
        <f>IF(COUNTIF('Dados 1'!A:A,EDATE(A134,-1))&gt;0,EDATE(A134,-1),"")</f>
        <v>41913</v>
      </c>
    </row>
    <row r="136" spans="1:2" x14ac:dyDescent="0.25">
      <c r="A136" s="1">
        <f>IF(COUNTIF('Dados 1'!A:A,EDATE(A135,-1))&gt;0,EDATE(A135,-1),"")</f>
        <v>41883</v>
      </c>
    </row>
    <row r="137" spans="1:2" x14ac:dyDescent="0.25">
      <c r="A137" s="1">
        <f>IF(COUNTIF('Dados 1'!A:A,EDATE(A136,-1))&gt;0,EDATE(A136,-1),"")</f>
        <v>41852</v>
      </c>
    </row>
    <row r="138" spans="1:2" x14ac:dyDescent="0.25">
      <c r="A138" s="1">
        <f>IF(COUNTIF('Dados 1'!A:A,EDATE(A137,-1))&gt;0,EDATE(A137,-1),"")</f>
        <v>41821</v>
      </c>
    </row>
    <row r="139" spans="1:2" x14ac:dyDescent="0.25">
      <c r="A139" s="1">
        <f>IF(COUNTIF('Dados 1'!A:A,EDATE(A138,-1))&gt;0,EDATE(A138,-1),"")</f>
        <v>41791</v>
      </c>
    </row>
    <row r="140" spans="1:2" x14ac:dyDescent="0.25">
      <c r="A140" s="1">
        <f>IF(COUNTIF('Dados 1'!A:A,EDATE(A139,-1))&gt;0,EDATE(A139,-1),"")</f>
        <v>41760</v>
      </c>
    </row>
    <row r="141" spans="1:2" x14ac:dyDescent="0.25">
      <c r="A141" s="1">
        <f>IF(COUNTIF('Dados 1'!A:A,EDATE(A140,-1))&gt;0,EDATE(A140,-1),"")</f>
        <v>41730</v>
      </c>
    </row>
    <row r="142" spans="1:2" x14ac:dyDescent="0.25">
      <c r="A142" s="1">
        <f>IF(COUNTIF('Dados 1'!A:A,EDATE(A141,-1))&gt;0,EDATE(A141,-1),"")</f>
        <v>41699</v>
      </c>
    </row>
    <row r="143" spans="1:2" x14ac:dyDescent="0.25">
      <c r="A143" s="1">
        <f>IF(COUNTIF('Dados 1'!A:A,EDATE(A142,-1))&gt;0,EDATE(A142,-1),"")</f>
        <v>41671</v>
      </c>
    </row>
    <row r="144" spans="1:2" x14ac:dyDescent="0.25">
      <c r="A144" s="1">
        <f>IF(COUNTIF('Dados 1'!A:A,EDATE(A143,-1))&gt;0,EDATE(A143,-1),"")</f>
        <v>41640</v>
      </c>
    </row>
    <row r="145" spans="1:1" x14ac:dyDescent="0.25">
      <c r="A145" s="1">
        <f>IF(COUNTIF('Dados 1'!A:A,EDATE(A144,-1))&gt;0,EDATE(A144,-1),"")</f>
        <v>41609</v>
      </c>
    </row>
    <row r="146" spans="1:1" x14ac:dyDescent="0.25">
      <c r="A146" s="1">
        <f>IF(COUNTIF('Dados 1'!A:A,EDATE(A145,-1))&gt;0,EDATE(A145,-1),"")</f>
        <v>41579</v>
      </c>
    </row>
    <row r="147" spans="1:1" x14ac:dyDescent="0.25">
      <c r="A147" s="1">
        <f>IF(COUNTIF('Dados 1'!A:A,EDATE(A146,-1))&gt;0,EDATE(A146,-1),"")</f>
        <v>41548</v>
      </c>
    </row>
    <row r="148" spans="1:1" x14ac:dyDescent="0.25">
      <c r="A148" s="1">
        <f>IF(COUNTIF('Dados 1'!A:A,EDATE(A147,-1))&gt;0,EDATE(A147,-1),"")</f>
        <v>41518</v>
      </c>
    </row>
    <row r="149" spans="1:1" x14ac:dyDescent="0.25">
      <c r="A149" s="1">
        <f>IF(COUNTIF('Dados 1'!A:A,EDATE(A148,-1))&gt;0,EDATE(A148,-1),"")</f>
        <v>41487</v>
      </c>
    </row>
    <row r="150" spans="1:1" x14ac:dyDescent="0.25">
      <c r="A150" s="1">
        <f>IF(COUNTIF('Dados 1'!A:A,EDATE(A149,-1))&gt;0,EDATE(A149,-1),"")</f>
        <v>41456</v>
      </c>
    </row>
    <row r="151" spans="1:1" x14ac:dyDescent="0.25">
      <c r="A151" s="1">
        <f>IF(COUNTIF('Dados 1'!A:A,EDATE(A150,-1))&gt;0,EDATE(A150,-1),"")</f>
        <v>41426</v>
      </c>
    </row>
    <row r="152" spans="1:1" x14ac:dyDescent="0.25">
      <c r="A152" s="1">
        <f>IF(COUNTIF('Dados 1'!A:A,EDATE(A151,-1))&gt;0,EDATE(A151,-1),"")</f>
        <v>41395</v>
      </c>
    </row>
    <row r="153" spans="1:1" x14ac:dyDescent="0.25">
      <c r="A153" s="1">
        <f>IF(COUNTIF('Dados 1'!A:A,EDATE(A152,-1))&gt;0,EDATE(A152,-1),"")</f>
        <v>41365</v>
      </c>
    </row>
    <row r="154" spans="1:1" x14ac:dyDescent="0.25">
      <c r="A154" s="1">
        <f>IF(COUNTIF('Dados 1'!A:A,EDATE(A153,-1))&gt;0,EDATE(A153,-1),"")</f>
        <v>41334</v>
      </c>
    </row>
    <row r="155" spans="1:1" x14ac:dyDescent="0.25">
      <c r="A155" s="1">
        <f>IF(COUNTIF('Dados 1'!A:A,EDATE(A154,-1))&gt;0,EDATE(A154,-1),"")</f>
        <v>41306</v>
      </c>
    </row>
    <row r="156" spans="1:1" x14ac:dyDescent="0.25">
      <c r="A156" s="1">
        <f>IF(COUNTIF('Dados 1'!A:A,EDATE(A155,-1))&gt;0,EDATE(A155,-1),"")</f>
        <v>41275</v>
      </c>
    </row>
    <row r="157" spans="1:1" x14ac:dyDescent="0.25">
      <c r="A157" s="1">
        <f>IF(COUNTIF('Dados 1'!A:A,EDATE(A156,-1))&gt;0,EDATE(A156,-1),"")</f>
        <v>41244</v>
      </c>
    </row>
    <row r="158" spans="1:1" x14ac:dyDescent="0.25">
      <c r="A158" s="1">
        <f>IF(COUNTIF('Dados 1'!A:A,EDATE(A157,-1))&gt;0,EDATE(A157,-1),"")</f>
        <v>41214</v>
      </c>
    </row>
    <row r="159" spans="1:1" x14ac:dyDescent="0.25">
      <c r="A159" s="1">
        <f>IF(COUNTIF('Dados 1'!A:A,EDATE(A158,-1))&gt;0,EDATE(A158,-1),"")</f>
        <v>41183</v>
      </c>
    </row>
    <row r="160" spans="1:1" x14ac:dyDescent="0.25">
      <c r="A160" s="1">
        <f>IF(COUNTIF('Dados 1'!A:A,EDATE(A159,-1))&gt;0,EDATE(A159,-1),"")</f>
        <v>41153</v>
      </c>
    </row>
    <row r="161" spans="1:1" x14ac:dyDescent="0.25">
      <c r="A161" s="1">
        <f>IF(COUNTIF('Dados 1'!A:A,EDATE(A160,-1))&gt;0,EDATE(A160,-1),"")</f>
        <v>41122</v>
      </c>
    </row>
    <row r="162" spans="1:1" x14ac:dyDescent="0.25">
      <c r="A162" s="1">
        <f>IF(COUNTIF('Dados 1'!A:A,EDATE(A161,-1))&gt;0,EDATE(A161,-1),"")</f>
        <v>41091</v>
      </c>
    </row>
    <row r="163" spans="1:1" x14ac:dyDescent="0.25">
      <c r="A163" s="1">
        <f>IF(COUNTIF('Dados 1'!A:A,EDATE(A162,-1))&gt;0,EDATE(A162,-1),"")</f>
        <v>41061</v>
      </c>
    </row>
    <row r="164" spans="1:1" x14ac:dyDescent="0.25">
      <c r="A164" s="1">
        <f>IF(COUNTIF('Dados 1'!A:A,EDATE(A163,-1))&gt;0,EDATE(A163,-1),"")</f>
        <v>41030</v>
      </c>
    </row>
    <row r="165" spans="1:1" x14ac:dyDescent="0.25">
      <c r="A165" s="1">
        <f>IF(COUNTIF('Dados 1'!A:A,EDATE(A164,-1))&gt;0,EDATE(A164,-1),"")</f>
        <v>41000</v>
      </c>
    </row>
    <row r="166" spans="1:1" x14ac:dyDescent="0.25">
      <c r="A166" s="1">
        <f>IF(COUNTIF('Dados 1'!A:A,EDATE(A165,-1))&gt;0,EDATE(A165,-1),"")</f>
        <v>40969</v>
      </c>
    </row>
    <row r="167" spans="1:1" x14ac:dyDescent="0.25">
      <c r="A167" s="1">
        <f>IF(COUNTIF('Dados 1'!A:A,EDATE(A166,-1))&gt;0,EDATE(A166,-1),"")</f>
        <v>40940</v>
      </c>
    </row>
    <row r="168" spans="1:1" x14ac:dyDescent="0.25">
      <c r="A168" s="1">
        <f>IF(COUNTIF('Dados 1'!A:A,EDATE(A167,-1))&gt;0,EDATE(A167,-1),"")</f>
        <v>40909</v>
      </c>
    </row>
    <row r="169" spans="1:1" x14ac:dyDescent="0.25">
      <c r="A169" s="1">
        <f>IF(COUNTIF('Dados 1'!A:A,EDATE(A168,-1))&gt;0,EDATE(A168,-1),"")</f>
        <v>40878</v>
      </c>
    </row>
    <row r="170" spans="1:1" x14ac:dyDescent="0.25">
      <c r="A170" s="1">
        <f>IF(COUNTIF('Dados 1'!A:A,EDATE(A169,-1))&gt;0,EDATE(A169,-1),"")</f>
        <v>40848</v>
      </c>
    </row>
    <row r="171" spans="1:1" x14ac:dyDescent="0.25">
      <c r="A171" s="1">
        <f>IF(COUNTIF('Dados 1'!A:A,EDATE(A170,-1))&gt;0,EDATE(A170,-1),"")</f>
        <v>40817</v>
      </c>
    </row>
    <row r="172" spans="1:1" x14ac:dyDescent="0.25">
      <c r="A172" s="1">
        <f>IF(COUNTIF('Dados 1'!A:A,EDATE(A171,-1))&gt;0,EDATE(A171,-1),"")</f>
        <v>40787</v>
      </c>
    </row>
    <row r="173" spans="1:1" x14ac:dyDescent="0.25">
      <c r="A173" s="1">
        <f>IF(COUNTIF('Dados 1'!A:A,EDATE(A172,-1))&gt;0,EDATE(A172,-1),"")</f>
        <v>40756</v>
      </c>
    </row>
    <row r="174" spans="1:1" x14ac:dyDescent="0.25">
      <c r="A174" s="1">
        <f>IF(COUNTIF('Dados 1'!A:A,EDATE(A173,-1))&gt;0,EDATE(A173,-1),"")</f>
        <v>40725</v>
      </c>
    </row>
    <row r="175" spans="1:1" x14ac:dyDescent="0.25">
      <c r="A175" s="1">
        <f>IF(COUNTIF('Dados 1'!A:A,EDATE(A174,-1))&gt;0,EDATE(A174,-1),"")</f>
        <v>40695</v>
      </c>
    </row>
    <row r="176" spans="1:1" x14ac:dyDescent="0.25">
      <c r="A176" s="1">
        <f>IF(COUNTIF('Dados 1'!A:A,EDATE(A175,-1))&gt;0,EDATE(A175,-1),"")</f>
        <v>40664</v>
      </c>
    </row>
    <row r="177" spans="1:1" x14ac:dyDescent="0.25">
      <c r="A177" s="1">
        <f>IF(COUNTIF('Dados 1'!A:A,EDATE(A176,-1))&gt;0,EDATE(A176,-1),"")</f>
        <v>40634</v>
      </c>
    </row>
    <row r="178" spans="1:1" x14ac:dyDescent="0.25">
      <c r="A178" s="1">
        <f>IF(COUNTIF('Dados 1'!A:A,EDATE(A177,-1))&gt;0,EDATE(A177,-1),"")</f>
        <v>40603</v>
      </c>
    </row>
    <row r="179" spans="1:1" x14ac:dyDescent="0.25">
      <c r="A179" s="1">
        <f>IF(COUNTIF('Dados 1'!A:A,EDATE(A178,-1))&gt;0,EDATE(A178,-1),"")</f>
        <v>40575</v>
      </c>
    </row>
    <row r="180" spans="1:1" x14ac:dyDescent="0.25">
      <c r="A180" s="1">
        <f>IF(COUNTIF('Dados 1'!A:A,EDATE(A179,-1))&gt;0,EDATE(A179,-1),"")</f>
        <v>40544</v>
      </c>
    </row>
    <row r="181" spans="1:1" x14ac:dyDescent="0.25">
      <c r="A181" s="1">
        <f>IF(COUNTIF('Dados 1'!A:A,EDATE(A180,-1))&gt;0,EDATE(A180,-1),"")</f>
        <v>40513</v>
      </c>
    </row>
    <row r="182" spans="1:1" x14ac:dyDescent="0.25">
      <c r="A182" s="1">
        <f>IF(COUNTIF('Dados 1'!A:A,EDATE(A181,-1))&gt;0,EDATE(A181,-1),"")</f>
        <v>40483</v>
      </c>
    </row>
    <row r="183" spans="1:1" x14ac:dyDescent="0.25">
      <c r="A183" s="1">
        <f>IF(COUNTIF('Dados 1'!A:A,EDATE(A182,-1))&gt;0,EDATE(A182,-1),"")</f>
        <v>40452</v>
      </c>
    </row>
    <row r="184" spans="1:1" x14ac:dyDescent="0.25">
      <c r="A184" s="1">
        <f>IF(COUNTIF('Dados 1'!A:A,EDATE(A183,-1))&gt;0,EDATE(A183,-1),"")</f>
        <v>40422</v>
      </c>
    </row>
    <row r="185" spans="1:1" x14ac:dyDescent="0.25">
      <c r="A185" s="1">
        <f>IF(COUNTIF('Dados 1'!A:A,EDATE(A184,-1))&gt;0,EDATE(A184,-1),"")</f>
        <v>40391</v>
      </c>
    </row>
    <row r="186" spans="1:1" x14ac:dyDescent="0.25">
      <c r="A186" s="1">
        <f>IF(COUNTIF('Dados 1'!A:A,EDATE(A185,-1))&gt;0,EDATE(A185,-1),"")</f>
        <v>40360</v>
      </c>
    </row>
    <row r="187" spans="1:1" x14ac:dyDescent="0.25">
      <c r="A187" s="1">
        <f>IF(COUNTIF('Dados 1'!A:A,EDATE(A186,-1))&gt;0,EDATE(A186,-1),"")</f>
        <v>40330</v>
      </c>
    </row>
    <row r="188" spans="1:1" x14ac:dyDescent="0.25">
      <c r="A188" s="1">
        <f>IF(COUNTIF('Dados 1'!A:A,EDATE(A187,-1))&gt;0,EDATE(A187,-1),"")</f>
        <v>40299</v>
      </c>
    </row>
    <row r="189" spans="1:1" x14ac:dyDescent="0.25">
      <c r="A189" s="1">
        <f>IF(COUNTIF('Dados 1'!A:A,EDATE(A188,-1))&gt;0,EDATE(A188,-1),"")</f>
        <v>40269</v>
      </c>
    </row>
    <row r="190" spans="1:1" x14ac:dyDescent="0.25">
      <c r="A190" s="1">
        <f>IF(COUNTIF('Dados 1'!A:A,EDATE(A189,-1))&gt;0,EDATE(A189,-1),"")</f>
        <v>40238</v>
      </c>
    </row>
    <row r="191" spans="1:1" x14ac:dyDescent="0.25">
      <c r="A191" s="1">
        <f>IF(COUNTIF('Dados 1'!A:A,EDATE(A190,-1))&gt;0,EDATE(A190,-1),"")</f>
        <v>40210</v>
      </c>
    </row>
    <row r="192" spans="1:1" x14ac:dyDescent="0.25">
      <c r="A192" s="1">
        <f>IF(COUNTIF('Dados 1'!A:A,EDATE(A191,-1))&gt;0,EDATE(A191,-1),"")</f>
        <v>40179</v>
      </c>
    </row>
    <row r="193" spans="1:1" x14ac:dyDescent="0.25">
      <c r="A193" s="1">
        <f>IF(COUNTIF('Dados 1'!A:A,EDATE(A192,-1))&gt;0,EDATE(A192,-1),"")</f>
        <v>40148</v>
      </c>
    </row>
    <row r="194" spans="1:1" x14ac:dyDescent="0.25">
      <c r="A194" s="1">
        <f>IF(COUNTIF('Dados 1'!A:A,EDATE(A193,-1))&gt;0,EDATE(A193,-1),"")</f>
        <v>40118</v>
      </c>
    </row>
    <row r="195" spans="1:1" x14ac:dyDescent="0.25">
      <c r="A195" s="1">
        <f>IF(COUNTIF('Dados 1'!A:A,EDATE(A194,-1))&gt;0,EDATE(A194,-1),"")</f>
        <v>40087</v>
      </c>
    </row>
    <row r="196" spans="1:1" x14ac:dyDescent="0.25">
      <c r="A196" s="1">
        <f>IF(COUNTIF('Dados 1'!A:A,EDATE(A195,-1))&gt;0,EDATE(A195,-1),"")</f>
        <v>40057</v>
      </c>
    </row>
    <row r="197" spans="1:1" x14ac:dyDescent="0.25">
      <c r="A197" s="1">
        <f>IF(COUNTIF('Dados 1'!A:A,EDATE(A196,-1))&gt;0,EDATE(A196,-1),"")</f>
        <v>40026</v>
      </c>
    </row>
    <row r="198" spans="1:1" x14ac:dyDescent="0.25">
      <c r="A198" s="1">
        <f>IF(COUNTIF('Dados 1'!A:A,EDATE(A197,-1))&gt;0,EDATE(A197,-1),"")</f>
        <v>39995</v>
      </c>
    </row>
    <row r="199" spans="1:1" x14ac:dyDescent="0.25">
      <c r="A199" s="1">
        <f>IF(COUNTIF('Dados 1'!A:A,EDATE(A198,-1))&gt;0,EDATE(A198,-1),"")</f>
        <v>39965</v>
      </c>
    </row>
    <row r="200" spans="1:1" x14ac:dyDescent="0.25">
      <c r="A200" s="1">
        <f>IF(COUNTIF('Dados 1'!A:A,EDATE(A199,-1))&gt;0,EDATE(A199,-1),"")</f>
        <v>39934</v>
      </c>
    </row>
    <row r="201" spans="1:1" x14ac:dyDescent="0.25">
      <c r="A201" s="1">
        <f>IF(COUNTIF('Dados 1'!A:A,EDATE(A200,-1))&gt;0,EDATE(A200,-1),"")</f>
        <v>39904</v>
      </c>
    </row>
    <row r="202" spans="1:1" x14ac:dyDescent="0.25">
      <c r="A202" s="1">
        <f>IF(COUNTIF('Dados 1'!A:A,EDATE(A201,-1))&gt;0,EDATE(A201,-1),"")</f>
        <v>39873</v>
      </c>
    </row>
    <row r="203" spans="1:1" x14ac:dyDescent="0.25">
      <c r="A203" s="1">
        <f>IF(COUNTIF('Dados 1'!A:A,EDATE(A202,-1))&gt;0,EDATE(A202,-1),"")</f>
        <v>39845</v>
      </c>
    </row>
    <row r="204" spans="1:1" x14ac:dyDescent="0.25">
      <c r="A204" s="1">
        <f>IF(COUNTIF('Dados 1'!A:A,EDATE(A203,-1))&gt;0,EDATE(A203,-1),"")</f>
        <v>39814</v>
      </c>
    </row>
    <row r="205" spans="1:1" x14ac:dyDescent="0.25">
      <c r="A205" s="1">
        <f>IF(COUNTIF('Dados 1'!A:A,EDATE(A204,-1))&gt;0,EDATE(A204,-1),"")</f>
        <v>39783</v>
      </c>
    </row>
    <row r="206" spans="1:1" x14ac:dyDescent="0.25">
      <c r="A206" s="1">
        <f>IF(COUNTIF('Dados 1'!A:A,EDATE(A205,-1))&gt;0,EDATE(A205,-1),"")</f>
        <v>39753</v>
      </c>
    </row>
    <row r="207" spans="1:1" x14ac:dyDescent="0.25">
      <c r="A207" s="1">
        <f>IF(COUNTIF('Dados 1'!A:A,EDATE(A206,-1))&gt;0,EDATE(A206,-1),"")</f>
        <v>39722</v>
      </c>
    </row>
    <row r="208" spans="1:1" x14ac:dyDescent="0.25">
      <c r="A208" s="1">
        <f>IF(COUNTIF('Dados 1'!A:A,EDATE(A207,-1))&gt;0,EDATE(A207,-1),"")</f>
        <v>39692</v>
      </c>
    </row>
    <row r="209" spans="1:1" x14ac:dyDescent="0.25">
      <c r="A209" s="1">
        <f>IF(COUNTIF('Dados 1'!A:A,EDATE(A208,-1))&gt;0,EDATE(A208,-1),"")</f>
        <v>39661</v>
      </c>
    </row>
    <row r="210" spans="1:1" x14ac:dyDescent="0.25">
      <c r="A210" s="1">
        <f>IF(COUNTIF('Dados 1'!A:A,EDATE(A209,-1))&gt;0,EDATE(A209,-1),"")</f>
        <v>39630</v>
      </c>
    </row>
    <row r="211" spans="1:1" x14ac:dyDescent="0.25">
      <c r="A211" s="1">
        <f>IF(COUNTIF('Dados 1'!A:A,EDATE(A210,-1))&gt;0,EDATE(A210,-1),"")</f>
        <v>39600</v>
      </c>
    </row>
    <row r="212" spans="1:1" x14ac:dyDescent="0.25">
      <c r="A212" s="1">
        <f>IF(COUNTIF('Dados 1'!A:A,EDATE(A211,-1))&gt;0,EDATE(A211,-1),"")</f>
        <v>39569</v>
      </c>
    </row>
    <row r="213" spans="1:1" x14ac:dyDescent="0.25">
      <c r="A213" s="1">
        <f>IF(COUNTIF('Dados 1'!A:A,EDATE(A212,-1))&gt;0,EDATE(A212,-1),"")</f>
        <v>39539</v>
      </c>
    </row>
    <row r="214" spans="1:1" x14ac:dyDescent="0.25">
      <c r="A214" s="1">
        <f>IF(COUNTIF('Dados 1'!A:A,EDATE(A213,-1))&gt;0,EDATE(A213,-1),"")</f>
        <v>39508</v>
      </c>
    </row>
    <row r="215" spans="1:1" x14ac:dyDescent="0.25">
      <c r="A215" s="1">
        <f>IF(COUNTIF('Dados 1'!A:A,EDATE(A214,-1))&gt;0,EDATE(A214,-1),"")</f>
        <v>39479</v>
      </c>
    </row>
    <row r="216" spans="1:1" x14ac:dyDescent="0.25">
      <c r="A216" s="1">
        <f>IF(COUNTIF('Dados 1'!A:A,EDATE(A215,-1))&gt;0,EDATE(A215,-1),"")</f>
        <v>39448</v>
      </c>
    </row>
    <row r="217" spans="1:1" x14ac:dyDescent="0.25">
      <c r="A217" s="1">
        <f>IF(COUNTIF('Dados 1'!A:A,EDATE(A216,-1))&gt;0,EDATE(A216,-1),"")</f>
        <v>39417</v>
      </c>
    </row>
    <row r="218" spans="1:1" x14ac:dyDescent="0.25">
      <c r="A218" s="1">
        <f>IF(COUNTIF('Dados 1'!A:A,EDATE(A217,-1))&gt;0,EDATE(A217,-1),"")</f>
        <v>39387</v>
      </c>
    </row>
    <row r="219" spans="1:1" x14ac:dyDescent="0.25">
      <c r="A219" s="1">
        <f>IF(COUNTIF('Dados 1'!A:A,EDATE(A218,-1))&gt;0,EDATE(A218,-1),"")</f>
        <v>39356</v>
      </c>
    </row>
    <row r="220" spans="1:1" x14ac:dyDescent="0.25">
      <c r="A220" s="1">
        <f>IF(COUNTIF('Dados 1'!A:A,EDATE(A219,-1))&gt;0,EDATE(A219,-1),"")</f>
        <v>39326</v>
      </c>
    </row>
    <row r="221" spans="1:1" x14ac:dyDescent="0.25">
      <c r="A221" s="1">
        <f>IF(COUNTIF('Dados 1'!A:A,EDATE(A220,-1))&gt;0,EDATE(A220,-1),"")</f>
        <v>39295</v>
      </c>
    </row>
    <row r="222" spans="1:1" x14ac:dyDescent="0.25">
      <c r="A222" s="1">
        <f>IF(COUNTIF('Dados 1'!A:A,EDATE(A221,-1))&gt;0,EDATE(A221,-1),"")</f>
        <v>39264</v>
      </c>
    </row>
    <row r="223" spans="1:1" x14ac:dyDescent="0.25">
      <c r="A223" s="1">
        <f>IF(COUNTIF('Dados 1'!A:A,EDATE(A222,-1))&gt;0,EDATE(A222,-1),"")</f>
        <v>39234</v>
      </c>
    </row>
    <row r="224" spans="1:1" x14ac:dyDescent="0.25">
      <c r="A224" s="1">
        <f>IF(COUNTIF('Dados 1'!A:A,EDATE(A223,-1))&gt;0,EDATE(A223,-1),"")</f>
        <v>39203</v>
      </c>
    </row>
    <row r="225" spans="1:1" x14ac:dyDescent="0.25">
      <c r="A225" s="1">
        <f>IF(COUNTIF('Dados 1'!A:A,EDATE(A224,-1))&gt;0,EDATE(A224,-1),"")</f>
        <v>39173</v>
      </c>
    </row>
    <row r="226" spans="1:1" x14ac:dyDescent="0.25">
      <c r="A226" s="1">
        <f>IF(COUNTIF('Dados 1'!A:A,EDATE(A225,-1))&gt;0,EDATE(A225,-1),"")</f>
        <v>39142</v>
      </c>
    </row>
    <row r="227" spans="1:1" x14ac:dyDescent="0.25">
      <c r="A227" s="1">
        <f>IF(COUNTIF('Dados 1'!A:A,EDATE(A226,-1))&gt;0,EDATE(A226,-1),"")</f>
        <v>39114</v>
      </c>
    </row>
    <row r="228" spans="1:1" x14ac:dyDescent="0.25">
      <c r="A228" s="1">
        <f>IF(COUNTIF('Dados 1'!A:A,EDATE(A227,-1))&gt;0,EDATE(A227,-1),"")</f>
        <v>39083</v>
      </c>
    </row>
    <row r="229" spans="1:1" x14ac:dyDescent="0.25">
      <c r="A229" s="1">
        <f>IF(COUNTIF('Dados 1'!A:A,EDATE(A228,-1))&gt;0,EDATE(A228,-1),"")</f>
        <v>39052</v>
      </c>
    </row>
    <row r="230" spans="1:1" x14ac:dyDescent="0.25">
      <c r="A230" s="1">
        <f>IF(COUNTIF('Dados 1'!A:A,EDATE(A229,-1))&gt;0,EDATE(A229,-1),"")</f>
        <v>39022</v>
      </c>
    </row>
    <row r="231" spans="1:1" x14ac:dyDescent="0.25">
      <c r="A231" s="1">
        <f>IF(COUNTIF('Dados 1'!A:A,EDATE(A230,-1))&gt;0,EDATE(A230,-1),"")</f>
        <v>38991</v>
      </c>
    </row>
    <row r="232" spans="1:1" x14ac:dyDescent="0.25">
      <c r="A232" s="1">
        <f>IF(COUNTIF('Dados 1'!A:A,EDATE(A231,-1))&gt;0,EDATE(A231,-1),"")</f>
        <v>38961</v>
      </c>
    </row>
    <row r="233" spans="1:1" x14ac:dyDescent="0.25">
      <c r="A233" s="1">
        <f>IF(COUNTIF('Dados 1'!A:A,EDATE(A232,-1))&gt;0,EDATE(A232,-1),"")</f>
        <v>38930</v>
      </c>
    </row>
    <row r="234" spans="1:1" x14ac:dyDescent="0.25">
      <c r="A234" s="1">
        <f>IF(COUNTIF('Dados 1'!A:A,EDATE(A233,-1))&gt;0,EDATE(A233,-1),"")</f>
        <v>38899</v>
      </c>
    </row>
    <row r="235" spans="1:1" x14ac:dyDescent="0.25">
      <c r="A235" s="1">
        <f>IF(COUNTIF('Dados 1'!A:A,EDATE(A234,-1))&gt;0,EDATE(A234,-1),"")</f>
        <v>38869</v>
      </c>
    </row>
    <row r="236" spans="1:1" x14ac:dyDescent="0.25">
      <c r="A236" s="1">
        <f>IF(COUNTIF('Dados 1'!A:A,EDATE(A235,-1))&gt;0,EDATE(A235,-1),"")</f>
        <v>38838</v>
      </c>
    </row>
    <row r="237" spans="1:1" x14ac:dyDescent="0.25">
      <c r="A237" s="1">
        <f>IF(COUNTIF('Dados 1'!A:A,EDATE(A236,-1))&gt;0,EDATE(A236,-1),"")</f>
        <v>38808</v>
      </c>
    </row>
    <row r="238" spans="1:1" x14ac:dyDescent="0.25">
      <c r="A238" s="1">
        <f>IF(COUNTIF('Dados 1'!A:A,EDATE(A237,-1))&gt;0,EDATE(A237,-1),"")</f>
        <v>38777</v>
      </c>
    </row>
    <row r="239" spans="1:1" x14ac:dyDescent="0.25">
      <c r="A239" s="1">
        <f>IF(COUNTIF('Dados 1'!A:A,EDATE(A238,-1))&gt;0,EDATE(A238,-1),"")</f>
        <v>38749</v>
      </c>
    </row>
    <row r="240" spans="1:1" x14ac:dyDescent="0.25">
      <c r="A240" s="1">
        <f>IF(COUNTIF('Dados 1'!A:A,EDATE(A239,-1))&gt;0,EDATE(A239,-1),"")</f>
        <v>38718</v>
      </c>
    </row>
    <row r="241" spans="1:1" x14ac:dyDescent="0.25">
      <c r="A241" s="1">
        <f>IF(COUNTIF('Dados 1'!A:A,EDATE(A240,-1))&gt;0,EDATE(A240,-1),"")</f>
        <v>38687</v>
      </c>
    </row>
    <row r="242" spans="1:1" x14ac:dyDescent="0.25">
      <c r="A242" s="1">
        <f>IF(COUNTIF('Dados 1'!A:A,EDATE(A241,-1))&gt;0,EDATE(A241,-1),"")</f>
        <v>38657</v>
      </c>
    </row>
    <row r="243" spans="1:1" x14ac:dyDescent="0.25">
      <c r="A243" s="1">
        <f>IF(COUNTIF('Dados 1'!A:A,EDATE(A242,-1))&gt;0,EDATE(A242,-1),"")</f>
        <v>38626</v>
      </c>
    </row>
    <row r="244" spans="1:1" x14ac:dyDescent="0.25">
      <c r="A244" s="1">
        <f>IF(COUNTIF('Dados 1'!A:A,EDATE(A243,-1))&gt;0,EDATE(A243,-1),"")</f>
        <v>38596</v>
      </c>
    </row>
    <row r="245" spans="1:1" x14ac:dyDescent="0.25">
      <c r="A245" s="1">
        <f>IF(COUNTIF('Dados 1'!A:A,EDATE(A244,-1))&gt;0,EDATE(A244,-1),"")</f>
        <v>38565</v>
      </c>
    </row>
    <row r="246" spans="1:1" x14ac:dyDescent="0.25">
      <c r="A246" s="1">
        <f>IF(COUNTIF('Dados 1'!A:A,EDATE(A245,-1))&gt;0,EDATE(A245,-1),"")</f>
        <v>38534</v>
      </c>
    </row>
    <row r="247" spans="1:1" x14ac:dyDescent="0.25">
      <c r="A247" s="1">
        <f>IF(COUNTIF('Dados 1'!A:A,EDATE(A246,-1))&gt;0,EDATE(A246,-1),"")</f>
        <v>38504</v>
      </c>
    </row>
    <row r="248" spans="1:1" x14ac:dyDescent="0.25">
      <c r="A248" s="1">
        <f>IF(COUNTIF('Dados 1'!A:A,EDATE(A247,-1))&gt;0,EDATE(A247,-1),"")</f>
        <v>38473</v>
      </c>
    </row>
    <row r="249" spans="1:1" x14ac:dyDescent="0.25">
      <c r="A249" s="1">
        <f>IF(COUNTIF('Dados 1'!A:A,EDATE(A248,-1))&gt;0,EDATE(A248,-1),"")</f>
        <v>38443</v>
      </c>
    </row>
    <row r="250" spans="1:1" x14ac:dyDescent="0.25">
      <c r="A250" s="1">
        <f>IF(COUNTIF('Dados 1'!A:A,EDATE(A249,-1))&gt;0,EDATE(A249,-1),"")</f>
        <v>38412</v>
      </c>
    </row>
    <row r="251" spans="1:1" x14ac:dyDescent="0.25">
      <c r="A251" s="1">
        <f>IF(COUNTIF('Dados 1'!A:A,EDATE(A250,-1))&gt;0,EDATE(A250,-1),"")</f>
        <v>38384</v>
      </c>
    </row>
    <row r="252" spans="1:1" x14ac:dyDescent="0.25">
      <c r="A252" s="1">
        <f>IF(COUNTIF('Dados 1'!A:A,EDATE(A251,-1))&gt;0,EDATE(A251,-1),"")</f>
        <v>38353</v>
      </c>
    </row>
    <row r="253" spans="1:1" x14ac:dyDescent="0.25">
      <c r="A253" s="1">
        <f>IF(COUNTIF('Dados 1'!A:A,EDATE(A252,-1))&gt;0,EDATE(A252,-1),"")</f>
        <v>38322</v>
      </c>
    </row>
    <row r="254" spans="1:1" x14ac:dyDescent="0.25">
      <c r="A254" s="1">
        <f>IF(COUNTIF('Dados 1'!A:A,EDATE(A253,-1))&gt;0,EDATE(A253,-1),"")</f>
        <v>38292</v>
      </c>
    </row>
    <row r="255" spans="1:1" x14ac:dyDescent="0.25">
      <c r="A255" s="1">
        <f>IF(COUNTIF('Dados 1'!A:A,EDATE(A254,-1))&gt;0,EDATE(A254,-1),"")</f>
        <v>38261</v>
      </c>
    </row>
    <row r="256" spans="1:1" x14ac:dyDescent="0.25">
      <c r="A256" s="1">
        <f>IF(COUNTIF('Dados 1'!A:A,EDATE(A255,-1))&gt;0,EDATE(A255,-1),"")</f>
        <v>38231</v>
      </c>
    </row>
    <row r="257" spans="1:1" x14ac:dyDescent="0.25">
      <c r="A257" s="1">
        <f>IF(COUNTIF('Dados 1'!A:A,EDATE(A256,-1))&gt;0,EDATE(A256,-1),"")</f>
        <v>38200</v>
      </c>
    </row>
    <row r="258" spans="1:1" x14ac:dyDescent="0.25">
      <c r="A258" s="1">
        <f>IF(COUNTIF('Dados 1'!A:A,EDATE(A257,-1))&gt;0,EDATE(A257,-1),"")</f>
        <v>38169</v>
      </c>
    </row>
    <row r="259" spans="1:1" x14ac:dyDescent="0.25">
      <c r="A259" s="1">
        <f>IF(COUNTIF('Dados 1'!A:A,EDATE(A258,-1))&gt;0,EDATE(A258,-1),"")</f>
        <v>38139</v>
      </c>
    </row>
    <row r="260" spans="1:1" x14ac:dyDescent="0.25">
      <c r="A260" s="1">
        <f>IF(COUNTIF('Dados 1'!A:A,EDATE(A259,-1))&gt;0,EDATE(A259,-1),"")</f>
        <v>38108</v>
      </c>
    </row>
    <row r="261" spans="1:1" x14ac:dyDescent="0.25">
      <c r="A261" s="1">
        <f>IF(COUNTIF('Dados 1'!A:A,EDATE(A260,-1))&gt;0,EDATE(A260,-1),"")</f>
        <v>38078</v>
      </c>
    </row>
    <row r="262" spans="1:1" x14ac:dyDescent="0.25">
      <c r="A262" s="1">
        <f>IF(COUNTIF('Dados 1'!A:A,EDATE(A261,-1))&gt;0,EDATE(A261,-1),"")</f>
        <v>38047</v>
      </c>
    </row>
    <row r="263" spans="1:1" x14ac:dyDescent="0.25">
      <c r="A263" s="1">
        <f>IF(COUNTIF('Dados 1'!A:A,EDATE(A262,-1))&gt;0,EDATE(A262,-1),"")</f>
        <v>38018</v>
      </c>
    </row>
    <row r="264" spans="1:1" x14ac:dyDescent="0.25">
      <c r="A264" s="1">
        <f>IF(COUNTIF('Dados 1'!A:A,EDATE(A263,-1))&gt;0,EDATE(A263,-1),"")</f>
        <v>37987</v>
      </c>
    </row>
    <row r="265" spans="1:1" x14ac:dyDescent="0.25">
      <c r="A265" s="1">
        <f>IF(COUNTIF('Dados 1'!A:A,EDATE(A264,-1))&gt;0,EDATE(A264,-1),"")</f>
        <v>37956</v>
      </c>
    </row>
    <row r="266" spans="1:1" x14ac:dyDescent="0.25">
      <c r="A266" s="1">
        <f>IF(COUNTIF('Dados 1'!A:A,EDATE(A265,-1))&gt;0,EDATE(A265,-1),"")</f>
        <v>37926</v>
      </c>
    </row>
    <row r="267" spans="1:1" x14ac:dyDescent="0.25">
      <c r="A267" s="1">
        <f>IF(COUNTIF('Dados 1'!A:A,EDATE(A266,-1))&gt;0,EDATE(A266,-1),"")</f>
        <v>37895</v>
      </c>
    </row>
    <row r="268" spans="1:1" x14ac:dyDescent="0.25">
      <c r="A268" s="1">
        <f>IF(COUNTIF('Dados 1'!A:A,EDATE(A267,-1))&gt;0,EDATE(A267,-1),"")</f>
        <v>37865</v>
      </c>
    </row>
    <row r="269" spans="1:1" x14ac:dyDescent="0.25">
      <c r="A269" s="1">
        <f>IF(COUNTIF('Dados 1'!A:A,EDATE(A268,-1))&gt;0,EDATE(A268,-1),"")</f>
        <v>37834</v>
      </c>
    </row>
    <row r="270" spans="1:1" x14ac:dyDescent="0.25">
      <c r="A270" s="1">
        <f>IF(COUNTIF('Dados 1'!A:A,EDATE(A269,-1))&gt;0,EDATE(A269,-1),"")</f>
        <v>37803</v>
      </c>
    </row>
    <row r="271" spans="1:1" x14ac:dyDescent="0.25">
      <c r="A271" s="1">
        <f>IF(COUNTIF('Dados 1'!A:A,EDATE(A270,-1))&gt;0,EDATE(A270,-1),"")</f>
        <v>37773</v>
      </c>
    </row>
    <row r="272" spans="1:1" x14ac:dyDescent="0.25">
      <c r="A272" s="1">
        <f>IF(COUNTIF('Dados 1'!A:A,EDATE(A271,-1))&gt;0,EDATE(A271,-1),"")</f>
        <v>37742</v>
      </c>
    </row>
    <row r="273" spans="1:1" x14ac:dyDescent="0.25">
      <c r="A273" s="1">
        <f>IF(COUNTIF('Dados 1'!A:A,EDATE(A272,-1))&gt;0,EDATE(A272,-1),"")</f>
        <v>37712</v>
      </c>
    </row>
    <row r="274" spans="1:1" x14ac:dyDescent="0.25">
      <c r="A274" s="1">
        <f>IF(COUNTIF('Dados 1'!A:A,EDATE(A273,-1))&gt;0,EDATE(A273,-1),"")</f>
        <v>37681</v>
      </c>
    </row>
    <row r="275" spans="1:1" x14ac:dyDescent="0.25">
      <c r="A275" s="1">
        <f>IF(COUNTIF('Dados 1'!A:A,EDATE(A274,-1))&gt;0,EDATE(A274,-1),"")</f>
        <v>37653</v>
      </c>
    </row>
    <row r="276" spans="1:1" x14ac:dyDescent="0.25">
      <c r="A276" s="1">
        <f>IF(COUNTIF('Dados 1'!A:A,EDATE(A275,-1))&gt;0,EDATE(A275,-1),"")</f>
        <v>37622</v>
      </c>
    </row>
    <row r="277" spans="1:1" x14ac:dyDescent="0.25">
      <c r="A277" s="1">
        <f>IF(COUNTIF('Dados 1'!A:A,EDATE(A276,-1))&gt;0,EDATE(A276,-1),"")</f>
        <v>37591</v>
      </c>
    </row>
    <row r="278" spans="1:1" x14ac:dyDescent="0.25">
      <c r="A278" s="1">
        <f>IF(COUNTIF('Dados 1'!A:A,EDATE(A277,-1))&gt;0,EDATE(A277,-1),"")</f>
        <v>37561</v>
      </c>
    </row>
    <row r="279" spans="1:1" x14ac:dyDescent="0.25">
      <c r="A279" s="1">
        <f>IF(COUNTIF('Dados 1'!A:A,EDATE(A278,-1))&gt;0,EDATE(A278,-1),"")</f>
        <v>37530</v>
      </c>
    </row>
    <row r="280" spans="1:1" x14ac:dyDescent="0.25">
      <c r="A280" s="1">
        <f>IF(COUNTIF('Dados 1'!A:A,EDATE(A279,-1))&gt;0,EDATE(A279,-1),"")</f>
        <v>37500</v>
      </c>
    </row>
    <row r="281" spans="1:1" x14ac:dyDescent="0.25">
      <c r="A281" s="1">
        <f>IF(COUNTIF('Dados 1'!A:A,EDATE(A280,-1))&gt;0,EDATE(A280,-1),"")</f>
        <v>37469</v>
      </c>
    </row>
    <row r="282" spans="1:1" x14ac:dyDescent="0.25">
      <c r="A282" s="1">
        <f>IF(COUNTIF('Dados 1'!A:A,EDATE(A281,-1))&gt;0,EDATE(A281,-1),"")</f>
        <v>37438</v>
      </c>
    </row>
    <row r="283" spans="1:1" x14ac:dyDescent="0.25">
      <c r="A283" s="1">
        <f>IF(COUNTIF('Dados 1'!A:A,EDATE(A282,-1))&gt;0,EDATE(A282,-1),"")</f>
        <v>37408</v>
      </c>
    </row>
    <row r="284" spans="1:1" x14ac:dyDescent="0.25">
      <c r="A284" s="1">
        <f>IF(COUNTIF('Dados 1'!A:A,EDATE(A283,-1))&gt;0,EDATE(A283,-1),"")</f>
        <v>37377</v>
      </c>
    </row>
    <row r="285" spans="1:1" x14ac:dyDescent="0.25">
      <c r="A285" s="1">
        <f>IF(COUNTIF('Dados 1'!A:A,EDATE(A284,-1))&gt;0,EDATE(A284,-1),"")</f>
        <v>37347</v>
      </c>
    </row>
    <row r="286" spans="1:1" x14ac:dyDescent="0.25">
      <c r="A286" s="1">
        <f>IF(COUNTIF('Dados 1'!A:A,EDATE(A285,-1))&gt;0,EDATE(A285,-1),"")</f>
        <v>37316</v>
      </c>
    </row>
    <row r="287" spans="1:1" x14ac:dyDescent="0.25">
      <c r="A287" s="1">
        <f>IF(COUNTIF('Dados 1'!A:A,EDATE(A286,-1))&gt;0,EDATE(A286,-1),"")</f>
        <v>37288</v>
      </c>
    </row>
    <row r="288" spans="1:1" x14ac:dyDescent="0.25">
      <c r="A288" s="1">
        <f>IF(COUNTIF('Dados 1'!A:A,EDATE(A287,-1))&gt;0,EDATE(A287,-1),"")</f>
        <v>37257</v>
      </c>
    </row>
    <row r="289" spans="1:1" x14ac:dyDescent="0.25">
      <c r="A289" s="1">
        <f>IF(COUNTIF('Dados 1'!A:A,EDATE(A288,-1))&gt;0,EDATE(A288,-1),"")</f>
        <v>37226</v>
      </c>
    </row>
    <row r="290" spans="1:1" x14ac:dyDescent="0.25">
      <c r="A290" s="1">
        <f>IF(COUNTIF('Dados 1'!A:A,EDATE(A289,-1))&gt;0,EDATE(A289,-1),"")</f>
        <v>37196</v>
      </c>
    </row>
    <row r="291" spans="1:1" x14ac:dyDescent="0.25">
      <c r="A291" s="1">
        <f>IF(COUNTIF('Dados 1'!A:A,EDATE(A290,-1))&gt;0,EDATE(A290,-1),"")</f>
        <v>37165</v>
      </c>
    </row>
    <row r="292" spans="1:1" x14ac:dyDescent="0.25">
      <c r="A292" s="1">
        <f>IF(COUNTIF('Dados 1'!A:A,EDATE(A291,-1))&gt;0,EDATE(A291,-1),"")</f>
        <v>37135</v>
      </c>
    </row>
    <row r="293" spans="1:1" x14ac:dyDescent="0.25">
      <c r="A293" s="1">
        <f>IF(COUNTIF('Dados 1'!A:A,EDATE(A292,-1))&gt;0,EDATE(A292,-1),"")</f>
        <v>37104</v>
      </c>
    </row>
    <row r="294" spans="1:1" x14ac:dyDescent="0.25">
      <c r="A294" s="1">
        <f>IF(COUNTIF('Dados 1'!A:A,EDATE(A293,-1))&gt;0,EDATE(A293,-1),"")</f>
        <v>37073</v>
      </c>
    </row>
    <row r="295" spans="1:1" x14ac:dyDescent="0.25">
      <c r="A295" s="1">
        <f>IF(COUNTIF('Dados 1'!A:A,EDATE(A294,-1))&gt;0,EDATE(A294,-1),"")</f>
        <v>37043</v>
      </c>
    </row>
    <row r="296" spans="1:1" x14ac:dyDescent="0.25">
      <c r="A296" s="1">
        <f>IF(COUNTIF('Dados 1'!A:A,EDATE(A295,-1))&gt;0,EDATE(A295,-1),"")</f>
        <v>37012</v>
      </c>
    </row>
    <row r="297" spans="1:1" x14ac:dyDescent="0.25">
      <c r="A297" s="1">
        <f>IF(COUNTIF('Dados 1'!A:A,EDATE(A296,-1))&gt;0,EDATE(A296,-1),"")</f>
        <v>36982</v>
      </c>
    </row>
    <row r="298" spans="1:1" x14ac:dyDescent="0.25">
      <c r="A298" s="1">
        <f>IF(COUNTIF('Dados 1'!A:A,EDATE(A297,-1))&gt;0,EDATE(A297,-1),"")</f>
        <v>36951</v>
      </c>
    </row>
    <row r="299" spans="1:1" x14ac:dyDescent="0.25">
      <c r="A299" s="1">
        <f>IF(COUNTIF('Dados 1'!A:A,EDATE(A298,-1))&gt;0,EDATE(A298,-1),"")</f>
        <v>36923</v>
      </c>
    </row>
    <row r="300" spans="1:1" x14ac:dyDescent="0.25">
      <c r="A300" s="1">
        <f>IF(COUNTIF('Dados 1'!A:A,EDATE(A299,-1))&gt;0,EDATE(A299,-1),"")</f>
        <v>36892</v>
      </c>
    </row>
    <row r="301" spans="1:1" x14ac:dyDescent="0.25">
      <c r="A301" s="1">
        <f>IF(COUNTIF('Dados 1'!A:A,EDATE(A300,-1))&gt;0,EDATE(A300,-1),"")</f>
        <v>36861</v>
      </c>
    </row>
    <row r="302" spans="1:1" x14ac:dyDescent="0.25">
      <c r="A302" s="1">
        <f>IF(COUNTIF('Dados 1'!A:A,EDATE(A301,-1))&gt;0,EDATE(A301,-1),"")</f>
        <v>36831</v>
      </c>
    </row>
    <row r="303" spans="1:1" x14ac:dyDescent="0.25">
      <c r="A303" s="1">
        <f>IF(COUNTIF('Dados 1'!A:A,EDATE(A302,-1))&gt;0,EDATE(A302,-1),"")</f>
        <v>36800</v>
      </c>
    </row>
    <row r="304" spans="1:1" x14ac:dyDescent="0.25">
      <c r="A304" s="1">
        <f>IF(COUNTIF('Dados 1'!A:A,EDATE(A303,-1))&gt;0,EDATE(A303,-1),"")</f>
        <v>36770</v>
      </c>
    </row>
    <row r="305" spans="1:1" x14ac:dyDescent="0.25">
      <c r="A305" s="1">
        <f>IF(COUNTIF('Dados 1'!A:A,EDATE(A304,-1))&gt;0,EDATE(A304,-1),"")</f>
        <v>36739</v>
      </c>
    </row>
    <row r="306" spans="1:1" x14ac:dyDescent="0.25">
      <c r="A306" s="1">
        <f>IF(COUNTIF('Dados 1'!A:A,EDATE(A305,-1))&gt;0,EDATE(A305,-1),"")</f>
        <v>36708</v>
      </c>
    </row>
    <row r="307" spans="1:1" x14ac:dyDescent="0.25">
      <c r="A307" s="1">
        <f>IF(COUNTIF('Dados 1'!A:A,EDATE(A306,-1))&gt;0,EDATE(A306,-1),"")</f>
        <v>36678</v>
      </c>
    </row>
    <row r="308" spans="1:1" x14ac:dyDescent="0.25">
      <c r="A308" s="1">
        <f>IF(COUNTIF('Dados 1'!A:A,EDATE(A307,-1))&gt;0,EDATE(A307,-1),"")</f>
        <v>36647</v>
      </c>
    </row>
    <row r="309" spans="1:1" x14ac:dyDescent="0.25">
      <c r="A309" s="1">
        <f>IF(COUNTIF('Dados 1'!A:A,EDATE(A308,-1))&gt;0,EDATE(A308,-1),"")</f>
        <v>36617</v>
      </c>
    </row>
    <row r="310" spans="1:1" x14ac:dyDescent="0.25">
      <c r="A310" s="1">
        <f>IF(COUNTIF('Dados 1'!A:A,EDATE(A309,-1))&gt;0,EDATE(A309,-1),"")</f>
        <v>36586</v>
      </c>
    </row>
    <row r="311" spans="1:1" x14ac:dyDescent="0.25">
      <c r="A311" s="1">
        <f>IF(COUNTIF('Dados 1'!A:A,EDATE(A310,-1))&gt;0,EDATE(A310,-1),"")</f>
        <v>36557</v>
      </c>
    </row>
    <row r="312" spans="1:1" x14ac:dyDescent="0.25">
      <c r="A312" s="1">
        <f>IF(COUNTIF('Dados 1'!A:A,EDATE(A311,-1))&gt;0,EDATE(A311,-1),"")</f>
        <v>36526</v>
      </c>
    </row>
    <row r="313" spans="1:1" x14ac:dyDescent="0.25">
      <c r="A313" s="1" t="str">
        <f>IF(COUNTIF('Dados 1'!A:A,EDATE(A312,-1))&gt;0,EDATE(A312,-1),"")</f>
        <v/>
      </c>
    </row>
    <row r="314" spans="1:1" x14ac:dyDescent="0.25">
      <c r="A314" s="1" t="str">
        <f>IF(COUNTIF('Dados 1'!A:A,EDATE(A313,-1))&gt;0,EDATE(A313,-1),"")</f>
        <v/>
      </c>
    </row>
    <row r="315" spans="1:1" x14ac:dyDescent="0.25">
      <c r="A315" s="1" t="str">
        <f>IF(COUNTIF('Dados 1'!A:A,EDATE(A314,-1))&gt;0,EDATE(A314,-1),"")</f>
        <v/>
      </c>
    </row>
    <row r="316" spans="1:1" x14ac:dyDescent="0.25">
      <c r="A316" s="1" t="str">
        <f>IF(COUNTIF('Dados 1'!A:A,EDATE(A315,-1))&gt;0,EDATE(A315,-1),"")</f>
        <v/>
      </c>
    </row>
    <row r="317" spans="1:1" x14ac:dyDescent="0.25">
      <c r="A317" s="1" t="str">
        <f>IF(COUNTIF('Dados 1'!A:A,EDATE(A316,-1))&gt;0,EDATE(A316,-1),"")</f>
        <v/>
      </c>
    </row>
    <row r="318" spans="1:1" x14ac:dyDescent="0.25">
      <c r="A318" s="1" t="str">
        <f>IF(COUNTIF('Dados 1'!A:A,EDATE(A317,-1))&gt;0,EDATE(A317,-1),"")</f>
        <v/>
      </c>
    </row>
    <row r="319" spans="1:1" x14ac:dyDescent="0.25">
      <c r="A319" s="1" t="str">
        <f>IF(COUNTIF('Dados 1'!A:A,EDATE(A318,-1))&gt;0,EDATE(A318,-1),"")</f>
        <v/>
      </c>
    </row>
  </sheetData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1"/>
  <dimension ref="A1:I26"/>
  <sheetViews>
    <sheetView showGridLines="0" zoomScale="115" zoomScaleNormal="115" workbookViewId="0"/>
  </sheetViews>
  <sheetFormatPr defaultRowHeight="15" x14ac:dyDescent="0.25"/>
  <cols>
    <col min="1" max="1" width="11" bestFit="1" customWidth="1"/>
  </cols>
  <sheetData>
    <row r="1" spans="1:9" ht="15.75" customHeight="1" x14ac:dyDescent="0.25">
      <c r="A1" s="26" t="s">
        <v>68</v>
      </c>
      <c r="B1" s="25"/>
      <c r="C1" s="25"/>
      <c r="D1" s="25"/>
      <c r="E1" s="25"/>
      <c r="F1" s="25"/>
      <c r="G1" s="25"/>
      <c r="H1" s="25"/>
      <c r="I1" s="25"/>
    </row>
    <row r="2" spans="1:9" ht="15.75" customHeight="1" x14ac:dyDescent="0.25">
      <c r="A2" s="26" t="s">
        <v>2</v>
      </c>
      <c r="B2" s="25"/>
      <c r="C2" s="25"/>
      <c r="D2" s="25"/>
      <c r="E2" s="25"/>
      <c r="F2" s="25"/>
      <c r="G2" s="25"/>
      <c r="H2" s="25"/>
      <c r="I2" s="25"/>
    </row>
    <row r="3" spans="1:9" ht="15.75" x14ac:dyDescent="0.25">
      <c r="A3" s="22">
        <f>Sumário!A3</f>
        <v>45992</v>
      </c>
    </row>
    <row r="24" spans="1:1" x14ac:dyDescent="0.25">
      <c r="A24" s="21"/>
    </row>
    <row r="25" spans="1:1" x14ac:dyDescent="0.25">
      <c r="A25" s="21" t="s">
        <v>30</v>
      </c>
    </row>
    <row r="26" spans="1:1" x14ac:dyDescent="0.25">
      <c r="A26" s="21" t="s">
        <v>5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198F97-D446-487D-B171-B1757C4159B4}">
  <sheetPr codeName="Planilha4"/>
  <dimension ref="A1:E627"/>
  <sheetViews>
    <sheetView workbookViewId="0">
      <pane ySplit="3" topLeftCell="A604" activePane="bottomLeft" state="frozen"/>
      <selection activeCell="C27" sqref="C27:L27"/>
      <selection pane="bottomLeft"/>
    </sheetView>
  </sheetViews>
  <sheetFormatPr defaultRowHeight="15" x14ac:dyDescent="0.25"/>
  <cols>
    <col min="1" max="1" width="11.85546875" style="1" customWidth="1"/>
    <col min="2" max="2" width="26.5703125" customWidth="1"/>
    <col min="3" max="5" width="23.7109375" customWidth="1"/>
    <col min="7" max="7" width="9.85546875" bestFit="1" customWidth="1"/>
  </cols>
  <sheetData>
    <row r="1" spans="1:5" x14ac:dyDescent="0.25">
      <c r="A1" s="1" t="s">
        <v>38</v>
      </c>
    </row>
    <row r="2" spans="1:5" x14ac:dyDescent="0.25">
      <c r="A2" s="1" t="s">
        <v>0</v>
      </c>
      <c r="B2" s="29" t="s">
        <v>37</v>
      </c>
      <c r="C2" t="s">
        <v>33</v>
      </c>
    </row>
    <row r="3" spans="1:5" ht="64.5" customHeight="1" x14ac:dyDescent="0.25">
      <c r="A3" s="36" t="s">
        <v>0</v>
      </c>
      <c r="B3" s="29" t="s">
        <v>37</v>
      </c>
      <c r="C3" s="29" t="s">
        <v>34</v>
      </c>
      <c r="D3" s="29" t="s">
        <v>35</v>
      </c>
      <c r="E3" s="29" t="s">
        <v>36</v>
      </c>
    </row>
    <row r="4" spans="1:5" x14ac:dyDescent="0.25">
      <c r="A4" s="1">
        <v>36526</v>
      </c>
      <c r="B4" t="s">
        <v>1</v>
      </c>
      <c r="C4" s="37">
        <v>343398</v>
      </c>
      <c r="D4" s="37" t="s">
        <v>57</v>
      </c>
      <c r="E4" s="37">
        <v>336779</v>
      </c>
    </row>
    <row r="5" spans="1:5" x14ac:dyDescent="0.25">
      <c r="A5" s="1">
        <v>36526</v>
      </c>
      <c r="B5" t="s">
        <v>58</v>
      </c>
      <c r="C5" s="37">
        <v>6881</v>
      </c>
      <c r="D5" s="37" t="s">
        <v>57</v>
      </c>
      <c r="E5" s="37">
        <v>6782</v>
      </c>
    </row>
    <row r="6" spans="1:5" x14ac:dyDescent="0.25">
      <c r="A6" s="1">
        <v>36557</v>
      </c>
      <c r="B6" t="s">
        <v>1</v>
      </c>
      <c r="C6" s="37">
        <v>375906</v>
      </c>
      <c r="D6" s="37" t="s">
        <v>57</v>
      </c>
      <c r="E6" s="37">
        <v>369164</v>
      </c>
    </row>
    <row r="7" spans="1:5" x14ac:dyDescent="0.25">
      <c r="A7" s="1">
        <v>36557</v>
      </c>
      <c r="B7" t="s">
        <v>58</v>
      </c>
      <c r="C7" s="37">
        <v>7527</v>
      </c>
      <c r="D7" s="37" t="s">
        <v>57</v>
      </c>
      <c r="E7" s="37">
        <v>7428</v>
      </c>
    </row>
    <row r="8" spans="1:5" x14ac:dyDescent="0.25">
      <c r="A8" s="1">
        <v>36586</v>
      </c>
      <c r="B8" t="s">
        <v>1</v>
      </c>
      <c r="C8" s="37">
        <v>394778</v>
      </c>
      <c r="D8" s="37" t="s">
        <v>57</v>
      </c>
      <c r="E8" s="37">
        <v>387927</v>
      </c>
    </row>
    <row r="9" spans="1:5" x14ac:dyDescent="0.25">
      <c r="A9" s="1">
        <v>36586</v>
      </c>
      <c r="B9" t="s">
        <v>58</v>
      </c>
      <c r="C9" s="37">
        <v>8622</v>
      </c>
      <c r="D9" s="37" t="s">
        <v>57</v>
      </c>
      <c r="E9" s="37">
        <v>8528</v>
      </c>
    </row>
    <row r="10" spans="1:5" x14ac:dyDescent="0.25">
      <c r="A10" s="1">
        <v>36617</v>
      </c>
      <c r="B10" t="s">
        <v>1</v>
      </c>
      <c r="C10" s="37">
        <v>347326</v>
      </c>
      <c r="D10" s="37" t="s">
        <v>57</v>
      </c>
      <c r="E10" s="37">
        <v>341627</v>
      </c>
    </row>
    <row r="11" spans="1:5" x14ac:dyDescent="0.25">
      <c r="A11" s="1">
        <v>36617</v>
      </c>
      <c r="B11" t="s">
        <v>58</v>
      </c>
      <c r="C11" s="37">
        <v>7415</v>
      </c>
      <c r="D11" s="37" t="s">
        <v>57</v>
      </c>
      <c r="E11" s="37">
        <v>7321</v>
      </c>
    </row>
    <row r="12" spans="1:5" x14ac:dyDescent="0.25">
      <c r="A12" s="1">
        <v>36647</v>
      </c>
      <c r="B12" t="s">
        <v>1</v>
      </c>
      <c r="C12" s="37">
        <v>386524</v>
      </c>
      <c r="D12" s="37" t="s">
        <v>57</v>
      </c>
      <c r="E12" s="37">
        <v>380149</v>
      </c>
    </row>
    <row r="13" spans="1:5" x14ac:dyDescent="0.25">
      <c r="A13" s="1">
        <v>36647</v>
      </c>
      <c r="B13" t="s">
        <v>58</v>
      </c>
      <c r="C13" s="37">
        <v>7628</v>
      </c>
      <c r="D13" s="37" t="s">
        <v>57</v>
      </c>
      <c r="E13" s="37">
        <v>7538</v>
      </c>
    </row>
    <row r="14" spans="1:5" x14ac:dyDescent="0.25">
      <c r="A14" s="1">
        <v>36678</v>
      </c>
      <c r="B14" t="s">
        <v>1</v>
      </c>
      <c r="C14" s="37">
        <v>354720</v>
      </c>
      <c r="D14" s="37" t="s">
        <v>57</v>
      </c>
      <c r="E14" s="37">
        <v>348610</v>
      </c>
    </row>
    <row r="15" spans="1:5" x14ac:dyDescent="0.25">
      <c r="A15" s="1">
        <v>36678</v>
      </c>
      <c r="B15" t="s">
        <v>58</v>
      </c>
      <c r="C15" s="37">
        <v>7645</v>
      </c>
      <c r="D15" s="37" t="s">
        <v>57</v>
      </c>
      <c r="E15" s="37">
        <v>7563</v>
      </c>
    </row>
    <row r="16" spans="1:5" x14ac:dyDescent="0.25">
      <c r="A16" s="1">
        <v>36708</v>
      </c>
      <c r="B16" t="s">
        <v>1</v>
      </c>
      <c r="C16" s="37">
        <v>352319</v>
      </c>
      <c r="D16" s="37" t="s">
        <v>57</v>
      </c>
      <c r="E16" s="37">
        <v>346292</v>
      </c>
    </row>
    <row r="17" spans="1:5" x14ac:dyDescent="0.25">
      <c r="A17" s="1">
        <v>36708</v>
      </c>
      <c r="B17" t="s">
        <v>58</v>
      </c>
      <c r="C17" s="37">
        <v>7381</v>
      </c>
      <c r="D17" s="37" t="s">
        <v>57</v>
      </c>
      <c r="E17" s="37">
        <v>7282</v>
      </c>
    </row>
    <row r="18" spans="1:5" x14ac:dyDescent="0.25">
      <c r="A18" s="1">
        <v>36739</v>
      </c>
      <c r="B18" t="s">
        <v>1</v>
      </c>
      <c r="C18" s="37">
        <v>376694</v>
      </c>
      <c r="D18" s="37" t="s">
        <v>57</v>
      </c>
      <c r="E18" s="37">
        <v>370363</v>
      </c>
    </row>
    <row r="19" spans="1:5" x14ac:dyDescent="0.25">
      <c r="A19" s="1">
        <v>36739</v>
      </c>
      <c r="B19" t="s">
        <v>58</v>
      </c>
      <c r="C19" s="37">
        <v>7832</v>
      </c>
      <c r="D19" s="37" t="s">
        <v>57</v>
      </c>
      <c r="E19" s="37">
        <v>7747</v>
      </c>
    </row>
    <row r="20" spans="1:5" x14ac:dyDescent="0.25">
      <c r="A20" s="1">
        <v>36770</v>
      </c>
      <c r="B20" t="s">
        <v>1</v>
      </c>
      <c r="C20" s="37">
        <v>320982</v>
      </c>
      <c r="D20" s="37" t="s">
        <v>57</v>
      </c>
      <c r="E20" s="37">
        <v>315751</v>
      </c>
    </row>
    <row r="21" spans="1:5" x14ac:dyDescent="0.25">
      <c r="A21" s="1">
        <v>36770</v>
      </c>
      <c r="B21" t="s">
        <v>58</v>
      </c>
      <c r="C21" s="37">
        <v>6873</v>
      </c>
      <c r="D21" s="37" t="s">
        <v>57</v>
      </c>
      <c r="E21" s="37">
        <v>6778</v>
      </c>
    </row>
    <row r="22" spans="1:5" x14ac:dyDescent="0.25">
      <c r="A22" s="1">
        <v>36800</v>
      </c>
      <c r="B22" t="s">
        <v>1</v>
      </c>
      <c r="C22" s="37">
        <v>340135</v>
      </c>
      <c r="D22" s="37" t="s">
        <v>57</v>
      </c>
      <c r="E22" s="37">
        <v>334487</v>
      </c>
    </row>
    <row r="23" spans="1:5" x14ac:dyDescent="0.25">
      <c r="A23" s="1">
        <v>36800</v>
      </c>
      <c r="B23" t="s">
        <v>58</v>
      </c>
      <c r="C23" s="37">
        <v>6971</v>
      </c>
      <c r="D23" s="37" t="s">
        <v>57</v>
      </c>
      <c r="E23" s="37">
        <v>6882</v>
      </c>
    </row>
    <row r="24" spans="1:5" x14ac:dyDescent="0.25">
      <c r="A24" s="1">
        <v>36831</v>
      </c>
      <c r="B24" t="s">
        <v>1</v>
      </c>
      <c r="C24" s="37">
        <v>343738</v>
      </c>
      <c r="D24" s="37" t="s">
        <v>57</v>
      </c>
      <c r="E24" s="37">
        <v>337948</v>
      </c>
    </row>
    <row r="25" spans="1:5" x14ac:dyDescent="0.25">
      <c r="A25" s="1">
        <v>36831</v>
      </c>
      <c r="B25" t="s">
        <v>58</v>
      </c>
      <c r="C25" s="37">
        <v>7430</v>
      </c>
      <c r="D25" s="37" t="s">
        <v>57</v>
      </c>
      <c r="E25" s="37">
        <v>7323</v>
      </c>
    </row>
    <row r="26" spans="1:5" x14ac:dyDescent="0.25">
      <c r="A26" s="1">
        <v>36861</v>
      </c>
      <c r="B26" t="s">
        <v>1</v>
      </c>
      <c r="C26" s="37">
        <v>324852</v>
      </c>
      <c r="D26" s="37" t="s">
        <v>57</v>
      </c>
      <c r="E26" s="37">
        <v>319189</v>
      </c>
    </row>
    <row r="27" spans="1:5" x14ac:dyDescent="0.25">
      <c r="A27" s="1">
        <v>36861</v>
      </c>
      <c r="B27" t="s">
        <v>58</v>
      </c>
      <c r="C27" s="37">
        <v>7003</v>
      </c>
      <c r="D27" s="37" t="s">
        <v>57</v>
      </c>
      <c r="E27" s="37">
        <v>6891</v>
      </c>
    </row>
    <row r="28" spans="1:5" x14ac:dyDescent="0.25">
      <c r="A28" s="1">
        <v>36892</v>
      </c>
      <c r="B28" t="s">
        <v>1</v>
      </c>
      <c r="C28" s="37">
        <v>392708</v>
      </c>
      <c r="D28" s="37" t="s">
        <v>57</v>
      </c>
      <c r="E28" s="37">
        <v>385508</v>
      </c>
    </row>
    <row r="29" spans="1:5" x14ac:dyDescent="0.25">
      <c r="A29" s="1">
        <v>36892</v>
      </c>
      <c r="B29" t="s">
        <v>58</v>
      </c>
      <c r="C29" s="37">
        <v>8981</v>
      </c>
      <c r="D29" s="37" t="s">
        <v>57</v>
      </c>
      <c r="E29" s="37">
        <v>8861</v>
      </c>
    </row>
    <row r="30" spans="1:5" x14ac:dyDescent="0.25">
      <c r="A30" s="1">
        <v>36923</v>
      </c>
      <c r="B30" t="s">
        <v>1</v>
      </c>
      <c r="C30" s="37">
        <v>333019</v>
      </c>
      <c r="D30" s="37" t="s">
        <v>57</v>
      </c>
      <c r="E30" s="37">
        <v>327261</v>
      </c>
    </row>
    <row r="31" spans="1:5" x14ac:dyDescent="0.25">
      <c r="A31" s="1">
        <v>36923</v>
      </c>
      <c r="B31" t="s">
        <v>58</v>
      </c>
      <c r="C31" s="37">
        <v>7112</v>
      </c>
      <c r="D31" s="37" t="s">
        <v>57</v>
      </c>
      <c r="E31" s="37">
        <v>7017</v>
      </c>
    </row>
    <row r="32" spans="1:5" x14ac:dyDescent="0.25">
      <c r="A32" s="1">
        <v>36951</v>
      </c>
      <c r="B32" t="s">
        <v>1</v>
      </c>
      <c r="C32" s="37">
        <v>472235</v>
      </c>
      <c r="D32" s="37" t="s">
        <v>57</v>
      </c>
      <c r="E32" s="37">
        <v>464411</v>
      </c>
    </row>
    <row r="33" spans="1:5" x14ac:dyDescent="0.25">
      <c r="A33" s="1">
        <v>36951</v>
      </c>
      <c r="B33" t="s">
        <v>58</v>
      </c>
      <c r="C33" s="37">
        <v>10446</v>
      </c>
      <c r="D33" s="37" t="s">
        <v>57</v>
      </c>
      <c r="E33" s="37">
        <v>10281</v>
      </c>
    </row>
    <row r="34" spans="1:5" x14ac:dyDescent="0.25">
      <c r="A34" s="1">
        <v>36982</v>
      </c>
      <c r="B34" t="s">
        <v>1</v>
      </c>
      <c r="C34" s="37">
        <v>421126</v>
      </c>
      <c r="D34" s="37" t="s">
        <v>57</v>
      </c>
      <c r="E34" s="37">
        <v>414515</v>
      </c>
    </row>
    <row r="35" spans="1:5" x14ac:dyDescent="0.25">
      <c r="A35" s="1">
        <v>36982</v>
      </c>
      <c r="B35" t="s">
        <v>58</v>
      </c>
      <c r="C35" s="37">
        <v>8727</v>
      </c>
      <c r="D35" s="37" t="s">
        <v>57</v>
      </c>
      <c r="E35" s="37">
        <v>8610</v>
      </c>
    </row>
    <row r="36" spans="1:5" x14ac:dyDescent="0.25">
      <c r="A36" s="1">
        <v>37012</v>
      </c>
      <c r="B36" t="s">
        <v>1</v>
      </c>
      <c r="C36" s="37">
        <v>462047</v>
      </c>
      <c r="D36" s="37" t="s">
        <v>57</v>
      </c>
      <c r="E36" s="37">
        <v>455243</v>
      </c>
    </row>
    <row r="37" spans="1:5" x14ac:dyDescent="0.25">
      <c r="A37" s="1">
        <v>37012</v>
      </c>
      <c r="B37" t="s">
        <v>58</v>
      </c>
      <c r="C37" s="37">
        <v>9464</v>
      </c>
      <c r="D37" s="37" t="s">
        <v>57</v>
      </c>
      <c r="E37" s="37">
        <v>9380</v>
      </c>
    </row>
    <row r="38" spans="1:5" x14ac:dyDescent="0.25">
      <c r="A38" s="1">
        <v>37043</v>
      </c>
      <c r="B38" t="s">
        <v>1</v>
      </c>
      <c r="C38" s="37">
        <v>391573</v>
      </c>
      <c r="D38" s="37" t="s">
        <v>57</v>
      </c>
      <c r="E38" s="37">
        <v>385719</v>
      </c>
    </row>
    <row r="39" spans="1:5" x14ac:dyDescent="0.25">
      <c r="A39" s="1">
        <v>37043</v>
      </c>
      <c r="B39" t="s">
        <v>58</v>
      </c>
      <c r="C39" s="37">
        <v>8201</v>
      </c>
      <c r="D39" s="37" t="s">
        <v>57</v>
      </c>
      <c r="E39" s="37">
        <v>8094</v>
      </c>
    </row>
    <row r="40" spans="1:5" x14ac:dyDescent="0.25">
      <c r="A40" s="1">
        <v>37073</v>
      </c>
      <c r="B40" t="s">
        <v>1</v>
      </c>
      <c r="C40" s="37">
        <v>409642</v>
      </c>
      <c r="D40" s="37" t="s">
        <v>57</v>
      </c>
      <c r="E40" s="37">
        <v>403206</v>
      </c>
    </row>
    <row r="41" spans="1:5" x14ac:dyDescent="0.25">
      <c r="A41" s="1">
        <v>37073</v>
      </c>
      <c r="B41" t="s">
        <v>58</v>
      </c>
      <c r="C41" s="37">
        <v>8610</v>
      </c>
      <c r="D41" s="37" t="s">
        <v>57</v>
      </c>
      <c r="E41" s="37">
        <v>8510</v>
      </c>
    </row>
    <row r="42" spans="1:5" x14ac:dyDescent="0.25">
      <c r="A42" s="1">
        <v>37104</v>
      </c>
      <c r="B42" t="s">
        <v>1</v>
      </c>
      <c r="C42" s="37">
        <v>415064</v>
      </c>
      <c r="D42" s="37" t="s">
        <v>57</v>
      </c>
      <c r="E42" s="37">
        <v>408586</v>
      </c>
    </row>
    <row r="43" spans="1:5" x14ac:dyDescent="0.25">
      <c r="A43" s="1">
        <v>37104</v>
      </c>
      <c r="B43" t="s">
        <v>58</v>
      </c>
      <c r="C43" s="37">
        <v>8364</v>
      </c>
      <c r="D43" s="37" t="s">
        <v>57</v>
      </c>
      <c r="E43" s="37">
        <v>8276</v>
      </c>
    </row>
    <row r="44" spans="1:5" x14ac:dyDescent="0.25">
      <c r="A44" s="1">
        <v>37135</v>
      </c>
      <c r="B44" t="s">
        <v>1</v>
      </c>
      <c r="C44" s="37">
        <v>346677</v>
      </c>
      <c r="D44" s="37" t="s">
        <v>57</v>
      </c>
      <c r="E44" s="37">
        <v>341640</v>
      </c>
    </row>
    <row r="45" spans="1:5" x14ac:dyDescent="0.25">
      <c r="A45" s="1">
        <v>37135</v>
      </c>
      <c r="B45" t="s">
        <v>58</v>
      </c>
      <c r="C45" s="37">
        <v>6659</v>
      </c>
      <c r="D45" s="37" t="s">
        <v>57</v>
      </c>
      <c r="E45" s="37">
        <v>6566</v>
      </c>
    </row>
    <row r="46" spans="1:5" x14ac:dyDescent="0.25">
      <c r="A46" s="1">
        <v>37165</v>
      </c>
      <c r="B46" t="s">
        <v>1</v>
      </c>
      <c r="C46" s="37">
        <v>401109</v>
      </c>
      <c r="D46" s="37" t="s">
        <v>57</v>
      </c>
      <c r="E46" s="37">
        <v>395030</v>
      </c>
    </row>
    <row r="47" spans="1:5" x14ac:dyDescent="0.25">
      <c r="A47" s="1">
        <v>37165</v>
      </c>
      <c r="B47" t="s">
        <v>58</v>
      </c>
      <c r="C47" s="37">
        <v>7505</v>
      </c>
      <c r="D47" s="37" t="s">
        <v>57</v>
      </c>
      <c r="E47" s="37">
        <v>7399</v>
      </c>
    </row>
    <row r="48" spans="1:5" x14ac:dyDescent="0.25">
      <c r="A48" s="1">
        <v>37196</v>
      </c>
      <c r="B48" t="s">
        <v>1</v>
      </c>
      <c r="C48" s="37">
        <v>374891</v>
      </c>
      <c r="D48" s="37" t="s">
        <v>57</v>
      </c>
      <c r="E48" s="37">
        <v>368946</v>
      </c>
    </row>
    <row r="49" spans="1:5" x14ac:dyDescent="0.25">
      <c r="A49" s="1">
        <v>37196</v>
      </c>
      <c r="B49" t="s">
        <v>58</v>
      </c>
      <c r="C49" s="37">
        <v>8347</v>
      </c>
      <c r="D49" s="37" t="s">
        <v>57</v>
      </c>
      <c r="E49" s="37">
        <v>8253</v>
      </c>
    </row>
    <row r="50" spans="1:5" x14ac:dyDescent="0.25">
      <c r="A50" s="1">
        <v>37226</v>
      </c>
      <c r="B50" t="s">
        <v>1</v>
      </c>
      <c r="C50" s="37">
        <v>354165</v>
      </c>
      <c r="D50" s="37" t="s">
        <v>57</v>
      </c>
      <c r="E50" s="37">
        <v>348690</v>
      </c>
    </row>
    <row r="51" spans="1:5" x14ac:dyDescent="0.25">
      <c r="A51" s="1">
        <v>37226</v>
      </c>
      <c r="B51" t="s">
        <v>58</v>
      </c>
      <c r="C51" s="37">
        <v>7623</v>
      </c>
      <c r="D51" s="37" t="s">
        <v>57</v>
      </c>
      <c r="E51" s="37">
        <v>7541</v>
      </c>
    </row>
    <row r="52" spans="1:5" x14ac:dyDescent="0.25">
      <c r="A52" s="1">
        <v>37257</v>
      </c>
      <c r="B52" t="s">
        <v>1</v>
      </c>
      <c r="C52" s="37">
        <v>442186</v>
      </c>
      <c r="D52" s="37" t="s">
        <v>57</v>
      </c>
      <c r="E52" s="37">
        <v>435053</v>
      </c>
    </row>
    <row r="53" spans="1:5" x14ac:dyDescent="0.25">
      <c r="A53" s="1">
        <v>37257</v>
      </c>
      <c r="B53" t="s">
        <v>58</v>
      </c>
      <c r="C53" s="37">
        <v>8659</v>
      </c>
      <c r="D53" s="37" t="s">
        <v>57</v>
      </c>
      <c r="E53" s="37">
        <v>8540</v>
      </c>
    </row>
    <row r="54" spans="1:5" x14ac:dyDescent="0.25">
      <c r="A54" s="1">
        <v>37288</v>
      </c>
      <c r="B54" t="s">
        <v>1</v>
      </c>
      <c r="C54" s="37">
        <v>376622</v>
      </c>
      <c r="D54" s="37" t="s">
        <v>57</v>
      </c>
      <c r="E54" s="37">
        <v>371167</v>
      </c>
    </row>
    <row r="55" spans="1:5" x14ac:dyDescent="0.25">
      <c r="A55" s="1">
        <v>37288</v>
      </c>
      <c r="B55" t="s">
        <v>58</v>
      </c>
      <c r="C55" s="37">
        <v>7968</v>
      </c>
      <c r="D55" s="37" t="s">
        <v>57</v>
      </c>
      <c r="E55" s="37">
        <v>7888</v>
      </c>
    </row>
    <row r="56" spans="1:5" x14ac:dyDescent="0.25">
      <c r="A56" s="1">
        <v>37316</v>
      </c>
      <c r="B56" t="s">
        <v>1</v>
      </c>
      <c r="C56" s="37">
        <v>428754</v>
      </c>
      <c r="D56" s="37" t="s">
        <v>57</v>
      </c>
      <c r="E56" s="37">
        <v>422639</v>
      </c>
    </row>
    <row r="57" spans="1:5" x14ac:dyDescent="0.25">
      <c r="A57" s="1">
        <v>37316</v>
      </c>
      <c r="B57" t="s">
        <v>58</v>
      </c>
      <c r="C57" s="37">
        <v>9321</v>
      </c>
      <c r="D57" s="37" t="s">
        <v>57</v>
      </c>
      <c r="E57" s="37">
        <v>9194</v>
      </c>
    </row>
    <row r="58" spans="1:5" x14ac:dyDescent="0.25">
      <c r="A58" s="1">
        <v>37347</v>
      </c>
      <c r="B58" t="s">
        <v>1</v>
      </c>
      <c r="C58" s="37">
        <v>469928</v>
      </c>
      <c r="D58" s="37" t="s">
        <v>57</v>
      </c>
      <c r="E58" s="37">
        <v>463085</v>
      </c>
    </row>
    <row r="59" spans="1:5" x14ac:dyDescent="0.25">
      <c r="A59" s="1">
        <v>37347</v>
      </c>
      <c r="B59" t="s">
        <v>58</v>
      </c>
      <c r="C59" s="37">
        <v>9593</v>
      </c>
      <c r="D59" s="37" t="s">
        <v>57</v>
      </c>
      <c r="E59" s="37">
        <v>9462</v>
      </c>
    </row>
    <row r="60" spans="1:5" x14ac:dyDescent="0.25">
      <c r="A60" s="1">
        <v>37377</v>
      </c>
      <c r="B60" t="s">
        <v>1</v>
      </c>
      <c r="C60" s="37">
        <v>423349</v>
      </c>
      <c r="D60" s="37" t="s">
        <v>57</v>
      </c>
      <c r="E60" s="37">
        <v>417214</v>
      </c>
    </row>
    <row r="61" spans="1:5" x14ac:dyDescent="0.25">
      <c r="A61" s="1">
        <v>37377</v>
      </c>
      <c r="B61" t="s">
        <v>58</v>
      </c>
      <c r="C61" s="37">
        <v>9582</v>
      </c>
      <c r="D61" s="37" t="s">
        <v>57</v>
      </c>
      <c r="E61" s="37">
        <v>9477</v>
      </c>
    </row>
    <row r="62" spans="1:5" x14ac:dyDescent="0.25">
      <c r="A62" s="1">
        <v>37408</v>
      </c>
      <c r="B62" t="s">
        <v>1</v>
      </c>
      <c r="C62" s="37">
        <v>374266</v>
      </c>
      <c r="D62" s="37" t="s">
        <v>57</v>
      </c>
      <c r="E62" s="37">
        <v>368996</v>
      </c>
    </row>
    <row r="63" spans="1:5" x14ac:dyDescent="0.25">
      <c r="A63" s="1">
        <v>37408</v>
      </c>
      <c r="B63" t="s">
        <v>58</v>
      </c>
      <c r="C63" s="37">
        <v>8146</v>
      </c>
      <c r="D63" s="37" t="s">
        <v>57</v>
      </c>
      <c r="E63" s="37">
        <v>8056</v>
      </c>
    </row>
    <row r="64" spans="1:5" x14ac:dyDescent="0.25">
      <c r="A64" s="1">
        <v>37438</v>
      </c>
      <c r="B64" t="s">
        <v>1</v>
      </c>
      <c r="C64" s="37">
        <v>409503</v>
      </c>
      <c r="D64" s="37" t="s">
        <v>57</v>
      </c>
      <c r="E64" s="37">
        <v>403668</v>
      </c>
    </row>
    <row r="65" spans="1:5" x14ac:dyDescent="0.25">
      <c r="A65" s="1">
        <v>37438</v>
      </c>
      <c r="B65" t="s">
        <v>58</v>
      </c>
      <c r="C65" s="37">
        <v>8880</v>
      </c>
      <c r="D65" s="37" t="s">
        <v>57</v>
      </c>
      <c r="E65" s="37">
        <v>8761</v>
      </c>
    </row>
    <row r="66" spans="1:5" x14ac:dyDescent="0.25">
      <c r="A66" s="1">
        <v>37469</v>
      </c>
      <c r="B66" t="s">
        <v>1</v>
      </c>
      <c r="C66" s="37">
        <v>408448</v>
      </c>
      <c r="D66" s="37" t="s">
        <v>57</v>
      </c>
      <c r="E66" s="37">
        <v>402669</v>
      </c>
    </row>
    <row r="67" spans="1:5" x14ac:dyDescent="0.25">
      <c r="A67" s="1">
        <v>37469</v>
      </c>
      <c r="B67" t="s">
        <v>58</v>
      </c>
      <c r="C67" s="37">
        <v>8809</v>
      </c>
      <c r="D67" s="37" t="s">
        <v>57</v>
      </c>
      <c r="E67" s="37">
        <v>8724</v>
      </c>
    </row>
    <row r="68" spans="1:5" x14ac:dyDescent="0.25">
      <c r="A68" s="1">
        <v>37500</v>
      </c>
      <c r="B68" t="s">
        <v>1</v>
      </c>
      <c r="C68" s="37">
        <v>385533</v>
      </c>
      <c r="D68" s="37" t="s">
        <v>57</v>
      </c>
      <c r="E68" s="37">
        <v>380130</v>
      </c>
    </row>
    <row r="69" spans="1:5" x14ac:dyDescent="0.25">
      <c r="A69" s="1">
        <v>37500</v>
      </c>
      <c r="B69" t="s">
        <v>58</v>
      </c>
      <c r="C69" s="37">
        <v>8564</v>
      </c>
      <c r="D69" s="37" t="s">
        <v>57</v>
      </c>
      <c r="E69" s="37">
        <v>8465</v>
      </c>
    </row>
    <row r="70" spans="1:5" x14ac:dyDescent="0.25">
      <c r="A70" s="1">
        <v>37530</v>
      </c>
      <c r="B70" t="s">
        <v>1</v>
      </c>
      <c r="C70" s="37">
        <v>409901</v>
      </c>
      <c r="D70" s="37" t="s">
        <v>57</v>
      </c>
      <c r="E70" s="37">
        <v>404006</v>
      </c>
    </row>
    <row r="71" spans="1:5" x14ac:dyDescent="0.25">
      <c r="A71" s="1">
        <v>37530</v>
      </c>
      <c r="B71" t="s">
        <v>58</v>
      </c>
      <c r="C71" s="37">
        <v>8363</v>
      </c>
      <c r="D71" s="37" t="s">
        <v>57</v>
      </c>
      <c r="E71" s="37">
        <v>8280</v>
      </c>
    </row>
    <row r="72" spans="1:5" x14ac:dyDescent="0.25">
      <c r="A72" s="1">
        <v>37561</v>
      </c>
      <c r="B72" t="s">
        <v>1</v>
      </c>
      <c r="C72" s="37">
        <v>380292</v>
      </c>
      <c r="D72" s="37" t="s">
        <v>57</v>
      </c>
      <c r="E72" s="37">
        <v>374585</v>
      </c>
    </row>
    <row r="73" spans="1:5" x14ac:dyDescent="0.25">
      <c r="A73" s="1">
        <v>37561</v>
      </c>
      <c r="B73" t="s">
        <v>58</v>
      </c>
      <c r="C73" s="37">
        <v>8080</v>
      </c>
      <c r="D73" s="37" t="s">
        <v>57</v>
      </c>
      <c r="E73" s="37">
        <v>7986</v>
      </c>
    </row>
    <row r="74" spans="1:5" x14ac:dyDescent="0.25">
      <c r="A74" s="1">
        <v>37591</v>
      </c>
      <c r="B74" t="s">
        <v>1</v>
      </c>
      <c r="C74" s="37">
        <v>376799</v>
      </c>
      <c r="D74" s="37" t="s">
        <v>57</v>
      </c>
      <c r="E74" s="37">
        <v>371402</v>
      </c>
    </row>
    <row r="75" spans="1:5" x14ac:dyDescent="0.25">
      <c r="A75" s="1">
        <v>37591</v>
      </c>
      <c r="B75" t="s">
        <v>58</v>
      </c>
      <c r="C75" s="37">
        <v>8806</v>
      </c>
      <c r="D75" s="37" t="s">
        <v>57</v>
      </c>
      <c r="E75" s="37">
        <v>8711</v>
      </c>
    </row>
    <row r="76" spans="1:5" x14ac:dyDescent="0.25">
      <c r="A76" s="1">
        <v>37622</v>
      </c>
      <c r="B76" t="s">
        <v>1</v>
      </c>
      <c r="C76" s="37">
        <v>432982</v>
      </c>
      <c r="D76" s="37" t="s">
        <v>57</v>
      </c>
      <c r="E76" s="37">
        <v>425789</v>
      </c>
    </row>
    <row r="77" spans="1:5" x14ac:dyDescent="0.25">
      <c r="A77" s="1">
        <v>37622</v>
      </c>
      <c r="B77" t="s">
        <v>58</v>
      </c>
      <c r="C77" s="37">
        <v>8801</v>
      </c>
      <c r="D77" s="37" t="s">
        <v>57</v>
      </c>
      <c r="E77" s="37">
        <v>8669</v>
      </c>
    </row>
    <row r="78" spans="1:5" x14ac:dyDescent="0.25">
      <c r="A78" s="1">
        <v>37653</v>
      </c>
      <c r="B78" t="s">
        <v>1</v>
      </c>
      <c r="C78" s="37">
        <v>443144</v>
      </c>
      <c r="D78" s="37" t="s">
        <v>57</v>
      </c>
      <c r="E78" s="37">
        <v>436381</v>
      </c>
    </row>
    <row r="79" spans="1:5" x14ac:dyDescent="0.25">
      <c r="A79" s="1">
        <v>37653</v>
      </c>
      <c r="B79" t="s">
        <v>58</v>
      </c>
      <c r="C79" s="37">
        <v>9639</v>
      </c>
      <c r="D79" s="37" t="s">
        <v>57</v>
      </c>
      <c r="E79" s="37">
        <v>9523</v>
      </c>
    </row>
    <row r="80" spans="1:5" x14ac:dyDescent="0.25">
      <c r="A80" s="1">
        <v>37681</v>
      </c>
      <c r="B80" t="s">
        <v>1</v>
      </c>
      <c r="C80" s="37">
        <v>443025</v>
      </c>
      <c r="D80" s="37" t="s">
        <v>57</v>
      </c>
      <c r="E80" s="37">
        <v>436589</v>
      </c>
    </row>
    <row r="81" spans="1:5" x14ac:dyDescent="0.25">
      <c r="A81" s="1">
        <v>37681</v>
      </c>
      <c r="B81" t="s">
        <v>58</v>
      </c>
      <c r="C81" s="37">
        <v>9602</v>
      </c>
      <c r="D81" s="37" t="s">
        <v>57</v>
      </c>
      <c r="E81" s="37">
        <v>9479</v>
      </c>
    </row>
    <row r="82" spans="1:5" x14ac:dyDescent="0.25">
      <c r="A82" s="1">
        <v>37712</v>
      </c>
      <c r="B82" t="s">
        <v>1</v>
      </c>
      <c r="C82" s="37">
        <v>453027</v>
      </c>
      <c r="D82" s="37" t="s">
        <v>57</v>
      </c>
      <c r="E82" s="37">
        <v>446738</v>
      </c>
    </row>
    <row r="83" spans="1:5" x14ac:dyDescent="0.25">
      <c r="A83" s="1">
        <v>37712</v>
      </c>
      <c r="B83" t="s">
        <v>58</v>
      </c>
      <c r="C83" s="37">
        <v>10469</v>
      </c>
      <c r="D83" s="37" t="s">
        <v>57</v>
      </c>
      <c r="E83" s="37">
        <v>10334</v>
      </c>
    </row>
    <row r="84" spans="1:5" x14ac:dyDescent="0.25">
      <c r="A84" s="1">
        <v>37742</v>
      </c>
      <c r="B84" t="s">
        <v>1</v>
      </c>
      <c r="C84" s="37">
        <v>442463</v>
      </c>
      <c r="D84" s="37" t="s">
        <v>57</v>
      </c>
      <c r="E84" s="37">
        <v>436479</v>
      </c>
    </row>
    <row r="85" spans="1:5" x14ac:dyDescent="0.25">
      <c r="A85" s="1">
        <v>37742</v>
      </c>
      <c r="B85" t="s">
        <v>58</v>
      </c>
      <c r="C85" s="37">
        <v>10097</v>
      </c>
      <c r="D85" s="37" t="s">
        <v>57</v>
      </c>
      <c r="E85" s="37">
        <v>10005</v>
      </c>
    </row>
    <row r="86" spans="1:5" x14ac:dyDescent="0.25">
      <c r="A86" s="1">
        <v>37773</v>
      </c>
      <c r="B86" t="s">
        <v>1</v>
      </c>
      <c r="C86" s="37">
        <v>413608</v>
      </c>
      <c r="D86" s="37" t="s">
        <v>57</v>
      </c>
      <c r="E86" s="37">
        <v>407949</v>
      </c>
    </row>
    <row r="87" spans="1:5" x14ac:dyDescent="0.25">
      <c r="A87" s="1">
        <v>37773</v>
      </c>
      <c r="B87" t="s">
        <v>58</v>
      </c>
      <c r="C87" s="37">
        <v>8994</v>
      </c>
      <c r="D87" s="37" t="s">
        <v>57</v>
      </c>
      <c r="E87" s="37">
        <v>8902</v>
      </c>
    </row>
    <row r="88" spans="1:5" x14ac:dyDescent="0.25">
      <c r="A88" s="1">
        <v>37803</v>
      </c>
      <c r="B88" t="s">
        <v>1</v>
      </c>
      <c r="C88" s="37">
        <v>432148</v>
      </c>
      <c r="D88" s="37" t="s">
        <v>57</v>
      </c>
      <c r="E88" s="37">
        <v>426290</v>
      </c>
    </row>
    <row r="89" spans="1:5" x14ac:dyDescent="0.25">
      <c r="A89" s="1">
        <v>37803</v>
      </c>
      <c r="B89" t="s">
        <v>58</v>
      </c>
      <c r="C89" s="37">
        <v>10547</v>
      </c>
      <c r="D89" s="37" t="s">
        <v>57</v>
      </c>
      <c r="E89" s="37">
        <v>10433</v>
      </c>
    </row>
    <row r="90" spans="1:5" x14ac:dyDescent="0.25">
      <c r="A90" s="1">
        <v>37834</v>
      </c>
      <c r="B90" t="s">
        <v>1</v>
      </c>
      <c r="C90" s="37">
        <v>406065</v>
      </c>
      <c r="D90" s="37" t="s">
        <v>57</v>
      </c>
      <c r="E90" s="37">
        <v>400670</v>
      </c>
    </row>
    <row r="91" spans="1:5" x14ac:dyDescent="0.25">
      <c r="A91" s="1">
        <v>37834</v>
      </c>
      <c r="B91" t="s">
        <v>58</v>
      </c>
      <c r="C91" s="37">
        <v>8810</v>
      </c>
      <c r="D91" s="37" t="s">
        <v>57</v>
      </c>
      <c r="E91" s="37">
        <v>8710</v>
      </c>
    </row>
    <row r="92" spans="1:5" x14ac:dyDescent="0.25">
      <c r="A92" s="1">
        <v>37865</v>
      </c>
      <c r="B92" t="s">
        <v>1</v>
      </c>
      <c r="C92" s="37">
        <v>415369</v>
      </c>
      <c r="D92" s="37" t="s">
        <v>57</v>
      </c>
      <c r="E92" s="37">
        <v>409917</v>
      </c>
    </row>
    <row r="93" spans="1:5" x14ac:dyDescent="0.25">
      <c r="A93" s="1">
        <v>37865</v>
      </c>
      <c r="B93" t="s">
        <v>58</v>
      </c>
      <c r="C93" s="37">
        <v>9315</v>
      </c>
      <c r="D93" s="37" t="s">
        <v>57</v>
      </c>
      <c r="E93" s="37">
        <v>9218</v>
      </c>
    </row>
    <row r="94" spans="1:5" x14ac:dyDescent="0.25">
      <c r="A94" s="1">
        <v>37895</v>
      </c>
      <c r="B94" t="s">
        <v>1</v>
      </c>
      <c r="C94" s="37">
        <v>374360</v>
      </c>
      <c r="D94" s="37" t="s">
        <v>57</v>
      </c>
      <c r="E94" s="37">
        <v>369429</v>
      </c>
    </row>
    <row r="95" spans="1:5" x14ac:dyDescent="0.25">
      <c r="A95" s="1">
        <v>37895</v>
      </c>
      <c r="B95" t="s">
        <v>58</v>
      </c>
      <c r="C95" s="37">
        <v>8150</v>
      </c>
      <c r="D95" s="37" t="s">
        <v>57</v>
      </c>
      <c r="E95" s="37">
        <v>8080</v>
      </c>
    </row>
    <row r="96" spans="1:5" x14ac:dyDescent="0.25">
      <c r="A96" s="1">
        <v>37926</v>
      </c>
      <c r="B96" t="s">
        <v>1</v>
      </c>
      <c r="C96" s="37">
        <v>416185</v>
      </c>
      <c r="D96" s="37" t="s">
        <v>57</v>
      </c>
      <c r="E96" s="37">
        <v>410669</v>
      </c>
    </row>
    <row r="97" spans="1:5" x14ac:dyDescent="0.25">
      <c r="A97" s="1">
        <v>37926</v>
      </c>
      <c r="B97" t="s">
        <v>58</v>
      </c>
      <c r="C97" s="37">
        <v>9232</v>
      </c>
      <c r="D97" s="37" t="s">
        <v>57</v>
      </c>
      <c r="E97" s="37">
        <v>9118</v>
      </c>
    </row>
    <row r="98" spans="1:5" x14ac:dyDescent="0.25">
      <c r="A98" s="1">
        <v>37956</v>
      </c>
      <c r="B98" t="s">
        <v>1</v>
      </c>
      <c r="C98" s="37">
        <v>393738</v>
      </c>
      <c r="D98" s="37" t="s">
        <v>57</v>
      </c>
      <c r="E98" s="37">
        <v>388072</v>
      </c>
    </row>
    <row r="99" spans="1:5" x14ac:dyDescent="0.25">
      <c r="A99" s="1">
        <v>37956</v>
      </c>
      <c r="B99" t="s">
        <v>58</v>
      </c>
      <c r="C99" s="37">
        <v>9346</v>
      </c>
      <c r="D99" s="37" t="s">
        <v>57</v>
      </c>
      <c r="E99" s="37">
        <v>9227</v>
      </c>
    </row>
    <row r="100" spans="1:5" x14ac:dyDescent="0.25">
      <c r="A100" s="1">
        <v>37987</v>
      </c>
      <c r="B100" t="s">
        <v>1</v>
      </c>
      <c r="C100" s="37">
        <v>410387</v>
      </c>
      <c r="D100" s="37" t="s">
        <v>57</v>
      </c>
      <c r="E100" s="37">
        <v>404166</v>
      </c>
    </row>
    <row r="101" spans="1:5" x14ac:dyDescent="0.25">
      <c r="A101" s="1">
        <v>37987</v>
      </c>
      <c r="B101" t="s">
        <v>58</v>
      </c>
      <c r="C101" s="37">
        <v>8549</v>
      </c>
      <c r="D101" s="37" t="s">
        <v>57</v>
      </c>
      <c r="E101" s="37">
        <v>8456</v>
      </c>
    </row>
    <row r="102" spans="1:5" x14ac:dyDescent="0.25">
      <c r="A102" s="1">
        <v>38018</v>
      </c>
      <c r="B102" t="s">
        <v>1</v>
      </c>
      <c r="C102" s="37">
        <v>383493</v>
      </c>
      <c r="D102" s="37" t="s">
        <v>57</v>
      </c>
      <c r="E102" s="37">
        <v>377796</v>
      </c>
    </row>
    <row r="103" spans="1:5" x14ac:dyDescent="0.25">
      <c r="A103" s="1">
        <v>38018</v>
      </c>
      <c r="B103" t="s">
        <v>58</v>
      </c>
      <c r="C103" s="37">
        <v>8065</v>
      </c>
      <c r="D103" s="37" t="s">
        <v>57</v>
      </c>
      <c r="E103" s="37">
        <v>7959</v>
      </c>
    </row>
    <row r="104" spans="1:5" x14ac:dyDescent="0.25">
      <c r="A104" s="1">
        <v>38047</v>
      </c>
      <c r="B104" t="s">
        <v>1</v>
      </c>
      <c r="C104" s="37">
        <v>518431</v>
      </c>
      <c r="D104" s="37" t="s">
        <v>57</v>
      </c>
      <c r="E104" s="37">
        <v>511252</v>
      </c>
    </row>
    <row r="105" spans="1:5" x14ac:dyDescent="0.25">
      <c r="A105" s="1">
        <v>38047</v>
      </c>
      <c r="B105" t="s">
        <v>58</v>
      </c>
      <c r="C105" s="37">
        <v>11685</v>
      </c>
      <c r="D105" s="37" t="s">
        <v>57</v>
      </c>
      <c r="E105" s="37">
        <v>11532</v>
      </c>
    </row>
    <row r="106" spans="1:5" x14ac:dyDescent="0.25">
      <c r="A106" s="1">
        <v>38078</v>
      </c>
      <c r="B106" t="s">
        <v>1</v>
      </c>
      <c r="C106" s="37">
        <v>432626</v>
      </c>
      <c r="D106" s="37" t="s">
        <v>57</v>
      </c>
      <c r="E106" s="37">
        <v>427052</v>
      </c>
    </row>
    <row r="107" spans="1:5" x14ac:dyDescent="0.25">
      <c r="A107" s="1">
        <v>38078</v>
      </c>
      <c r="B107" t="s">
        <v>58</v>
      </c>
      <c r="C107" s="37">
        <v>9745</v>
      </c>
      <c r="D107" s="37" t="s">
        <v>57</v>
      </c>
      <c r="E107" s="37">
        <v>9629</v>
      </c>
    </row>
    <row r="108" spans="1:5" x14ac:dyDescent="0.25">
      <c r="A108" s="1">
        <v>38108</v>
      </c>
      <c r="B108" t="s">
        <v>1</v>
      </c>
      <c r="C108" s="37">
        <v>396232</v>
      </c>
      <c r="D108" s="37" t="s">
        <v>57</v>
      </c>
      <c r="E108" s="37">
        <v>390763</v>
      </c>
    </row>
    <row r="109" spans="1:5" x14ac:dyDescent="0.25">
      <c r="A109" s="1">
        <v>38108</v>
      </c>
      <c r="B109" t="s">
        <v>58</v>
      </c>
      <c r="C109" s="37">
        <v>8435</v>
      </c>
      <c r="D109" s="37" t="s">
        <v>57</v>
      </c>
      <c r="E109" s="37">
        <v>8324</v>
      </c>
    </row>
    <row r="110" spans="1:5" x14ac:dyDescent="0.25">
      <c r="A110" s="1">
        <v>38139</v>
      </c>
      <c r="B110" t="s">
        <v>1</v>
      </c>
      <c r="C110" s="37">
        <v>420819</v>
      </c>
      <c r="D110" s="37" t="s">
        <v>57</v>
      </c>
      <c r="E110" s="37">
        <v>414959</v>
      </c>
    </row>
    <row r="111" spans="1:5" x14ac:dyDescent="0.25">
      <c r="A111" s="1">
        <v>38139</v>
      </c>
      <c r="B111" t="s">
        <v>58</v>
      </c>
      <c r="C111" s="37">
        <v>9333</v>
      </c>
      <c r="D111" s="37" t="s">
        <v>57</v>
      </c>
      <c r="E111" s="37">
        <v>9188</v>
      </c>
    </row>
    <row r="112" spans="1:5" x14ac:dyDescent="0.25">
      <c r="A112" s="1">
        <v>38169</v>
      </c>
      <c r="B112" t="s">
        <v>1</v>
      </c>
      <c r="C112" s="37">
        <v>408994</v>
      </c>
      <c r="D112" s="37" t="s">
        <v>57</v>
      </c>
      <c r="E112" s="37">
        <v>403455</v>
      </c>
    </row>
    <row r="113" spans="1:5" x14ac:dyDescent="0.25">
      <c r="A113" s="1">
        <v>38169</v>
      </c>
      <c r="B113" t="s">
        <v>58</v>
      </c>
      <c r="C113" s="37">
        <v>9426</v>
      </c>
      <c r="D113" s="37" t="s">
        <v>57</v>
      </c>
      <c r="E113" s="37">
        <v>9275</v>
      </c>
    </row>
    <row r="114" spans="1:5" x14ac:dyDescent="0.25">
      <c r="A114" s="1">
        <v>38200</v>
      </c>
      <c r="B114" t="s">
        <v>1</v>
      </c>
      <c r="C114" s="37">
        <v>406410</v>
      </c>
      <c r="D114" s="37" t="s">
        <v>57</v>
      </c>
      <c r="E114" s="37">
        <v>400779</v>
      </c>
    </row>
    <row r="115" spans="1:5" x14ac:dyDescent="0.25">
      <c r="A115" s="1">
        <v>38200</v>
      </c>
      <c r="B115" t="s">
        <v>58</v>
      </c>
      <c r="C115" s="37">
        <v>8968</v>
      </c>
      <c r="D115" s="37" t="s">
        <v>57</v>
      </c>
      <c r="E115" s="37">
        <v>8841</v>
      </c>
    </row>
    <row r="116" spans="1:5" x14ac:dyDescent="0.25">
      <c r="A116" s="1">
        <v>38231</v>
      </c>
      <c r="B116" t="s">
        <v>1</v>
      </c>
      <c r="C116" s="37">
        <v>295913</v>
      </c>
      <c r="D116" s="37" t="s">
        <v>57</v>
      </c>
      <c r="E116" s="37">
        <v>291556</v>
      </c>
    </row>
    <row r="117" spans="1:5" x14ac:dyDescent="0.25">
      <c r="A117" s="1">
        <v>38231</v>
      </c>
      <c r="B117" t="s">
        <v>58</v>
      </c>
      <c r="C117" s="37">
        <v>6589</v>
      </c>
      <c r="D117" s="37" t="s">
        <v>57</v>
      </c>
      <c r="E117" s="37">
        <v>6495</v>
      </c>
    </row>
    <row r="118" spans="1:5" x14ac:dyDescent="0.25">
      <c r="A118" s="1">
        <v>38261</v>
      </c>
      <c r="B118" t="s">
        <v>1</v>
      </c>
      <c r="C118" s="37">
        <v>344229</v>
      </c>
      <c r="D118" s="37" t="s">
        <v>57</v>
      </c>
      <c r="E118" s="37">
        <v>338977</v>
      </c>
    </row>
    <row r="119" spans="1:5" x14ac:dyDescent="0.25">
      <c r="A119" s="1">
        <v>38261</v>
      </c>
      <c r="B119" t="s">
        <v>58</v>
      </c>
      <c r="C119" s="37">
        <v>7335</v>
      </c>
      <c r="D119" s="37" t="s">
        <v>57</v>
      </c>
      <c r="E119" s="37">
        <v>7222</v>
      </c>
    </row>
    <row r="120" spans="1:5" x14ac:dyDescent="0.25">
      <c r="A120" s="1">
        <v>38292</v>
      </c>
      <c r="B120" t="s">
        <v>1</v>
      </c>
      <c r="C120" s="37">
        <v>436872</v>
      </c>
      <c r="D120" s="37" t="s">
        <v>57</v>
      </c>
      <c r="E120" s="37">
        <v>430123</v>
      </c>
    </row>
    <row r="121" spans="1:5" x14ac:dyDescent="0.25">
      <c r="A121" s="1">
        <v>38292</v>
      </c>
      <c r="B121" t="s">
        <v>58</v>
      </c>
      <c r="C121" s="37">
        <v>10433</v>
      </c>
      <c r="D121" s="37" t="s">
        <v>57</v>
      </c>
      <c r="E121" s="37">
        <v>10287</v>
      </c>
    </row>
    <row r="122" spans="1:5" x14ac:dyDescent="0.25">
      <c r="A122" s="1">
        <v>38322</v>
      </c>
      <c r="B122" t="s">
        <v>1</v>
      </c>
      <c r="C122" s="37">
        <v>441027</v>
      </c>
      <c r="D122" s="37" t="s">
        <v>57</v>
      </c>
      <c r="E122" s="37">
        <v>434179</v>
      </c>
    </row>
    <row r="123" spans="1:5" x14ac:dyDescent="0.25">
      <c r="A123" s="1">
        <v>38322</v>
      </c>
      <c r="B123" t="s">
        <v>58</v>
      </c>
      <c r="C123" s="37">
        <v>10118</v>
      </c>
      <c r="D123" s="37" t="s">
        <v>57</v>
      </c>
      <c r="E123" s="37">
        <v>9989</v>
      </c>
    </row>
    <row r="124" spans="1:5" x14ac:dyDescent="0.25">
      <c r="A124" s="1">
        <v>38353</v>
      </c>
      <c r="B124" t="s">
        <v>1</v>
      </c>
      <c r="C124" s="37">
        <v>462717</v>
      </c>
      <c r="D124" s="37" t="s">
        <v>57</v>
      </c>
      <c r="E124" s="37">
        <v>455193</v>
      </c>
    </row>
    <row r="125" spans="1:5" x14ac:dyDescent="0.25">
      <c r="A125" s="1">
        <v>38353</v>
      </c>
      <c r="B125" t="s">
        <v>58</v>
      </c>
      <c r="C125" s="37">
        <v>10051</v>
      </c>
      <c r="D125" s="37" t="s">
        <v>57</v>
      </c>
      <c r="E125" s="37">
        <v>9828</v>
      </c>
    </row>
    <row r="126" spans="1:5" x14ac:dyDescent="0.25">
      <c r="A126" s="1">
        <v>38384</v>
      </c>
      <c r="B126" t="s">
        <v>1</v>
      </c>
      <c r="C126" s="37">
        <v>431161</v>
      </c>
      <c r="D126" s="37" t="s">
        <v>57</v>
      </c>
      <c r="E126" s="37">
        <v>424476</v>
      </c>
    </row>
    <row r="127" spans="1:5" x14ac:dyDescent="0.25">
      <c r="A127" s="1">
        <v>38384</v>
      </c>
      <c r="B127" t="s">
        <v>58</v>
      </c>
      <c r="C127" s="37">
        <v>9149</v>
      </c>
      <c r="D127" s="37" t="s">
        <v>57</v>
      </c>
      <c r="E127" s="37">
        <v>8983</v>
      </c>
    </row>
    <row r="128" spans="1:5" x14ac:dyDescent="0.25">
      <c r="A128" s="1">
        <v>38412</v>
      </c>
      <c r="B128" t="s">
        <v>1</v>
      </c>
      <c r="C128" s="37">
        <v>546876</v>
      </c>
      <c r="D128" s="37" t="s">
        <v>57</v>
      </c>
      <c r="E128" s="37">
        <v>538838</v>
      </c>
    </row>
    <row r="129" spans="1:5" x14ac:dyDescent="0.25">
      <c r="A129" s="1">
        <v>38412</v>
      </c>
      <c r="B129" t="s">
        <v>58</v>
      </c>
      <c r="C129" s="37">
        <v>12428</v>
      </c>
      <c r="D129" s="37" t="s">
        <v>57</v>
      </c>
      <c r="E129" s="37">
        <v>12217</v>
      </c>
    </row>
    <row r="130" spans="1:5" x14ac:dyDescent="0.25">
      <c r="A130" s="1">
        <v>38443</v>
      </c>
      <c r="B130" t="s">
        <v>1</v>
      </c>
      <c r="C130" s="37">
        <v>472770</v>
      </c>
      <c r="D130" s="37" t="s">
        <v>57</v>
      </c>
      <c r="E130" s="37">
        <v>465722</v>
      </c>
    </row>
    <row r="131" spans="1:5" x14ac:dyDescent="0.25">
      <c r="A131" s="1">
        <v>38443</v>
      </c>
      <c r="B131" t="s">
        <v>58</v>
      </c>
      <c r="C131" s="37">
        <v>10140</v>
      </c>
      <c r="D131" s="37" t="s">
        <v>57</v>
      </c>
      <c r="E131" s="37">
        <v>9952</v>
      </c>
    </row>
    <row r="132" spans="1:5" x14ac:dyDescent="0.25">
      <c r="A132" s="1">
        <v>38473</v>
      </c>
      <c r="B132" t="s">
        <v>1</v>
      </c>
      <c r="C132" s="37">
        <v>465453</v>
      </c>
      <c r="D132" s="37" t="s">
        <v>57</v>
      </c>
      <c r="E132" s="37">
        <v>458136</v>
      </c>
    </row>
    <row r="133" spans="1:5" x14ac:dyDescent="0.25">
      <c r="A133" s="1">
        <v>38473</v>
      </c>
      <c r="B133" t="s">
        <v>58</v>
      </c>
      <c r="C133" s="37">
        <v>10569</v>
      </c>
      <c r="D133" s="37" t="s">
        <v>57</v>
      </c>
      <c r="E133" s="37">
        <v>10391</v>
      </c>
    </row>
    <row r="134" spans="1:5" x14ac:dyDescent="0.25">
      <c r="A134" s="1">
        <v>38504</v>
      </c>
      <c r="B134" t="s">
        <v>1</v>
      </c>
      <c r="C134" s="37">
        <v>461760</v>
      </c>
      <c r="D134" s="37" t="s">
        <v>57</v>
      </c>
      <c r="E134" s="37">
        <v>454765</v>
      </c>
    </row>
    <row r="135" spans="1:5" x14ac:dyDescent="0.25">
      <c r="A135" s="1">
        <v>38504</v>
      </c>
      <c r="B135" t="s">
        <v>58</v>
      </c>
      <c r="C135" s="37">
        <v>9492</v>
      </c>
      <c r="D135" s="37" t="s">
        <v>57</v>
      </c>
      <c r="E135" s="37">
        <v>9315</v>
      </c>
    </row>
    <row r="136" spans="1:5" x14ac:dyDescent="0.25">
      <c r="A136" s="1">
        <v>38534</v>
      </c>
      <c r="B136" t="s">
        <v>1</v>
      </c>
      <c r="C136" s="37">
        <v>440336</v>
      </c>
      <c r="D136" s="37" t="s">
        <v>57</v>
      </c>
      <c r="E136" s="37">
        <v>433735</v>
      </c>
    </row>
    <row r="137" spans="1:5" x14ac:dyDescent="0.25">
      <c r="A137" s="1">
        <v>38534</v>
      </c>
      <c r="B137" t="s">
        <v>58</v>
      </c>
      <c r="C137" s="37">
        <v>9075</v>
      </c>
      <c r="D137" s="37" t="s">
        <v>57</v>
      </c>
      <c r="E137" s="37">
        <v>8952</v>
      </c>
    </row>
    <row r="138" spans="1:5" x14ac:dyDescent="0.25">
      <c r="A138" s="1">
        <v>38565</v>
      </c>
      <c r="B138" t="s">
        <v>1</v>
      </c>
      <c r="C138" s="37">
        <v>477418</v>
      </c>
      <c r="D138" s="37" t="s">
        <v>57</v>
      </c>
      <c r="E138" s="37">
        <v>470082</v>
      </c>
    </row>
    <row r="139" spans="1:5" x14ac:dyDescent="0.25">
      <c r="A139" s="1">
        <v>38565</v>
      </c>
      <c r="B139" t="s">
        <v>58</v>
      </c>
      <c r="C139" s="37">
        <v>11839</v>
      </c>
      <c r="D139" s="37" t="s">
        <v>57</v>
      </c>
      <c r="E139" s="37">
        <v>11661</v>
      </c>
    </row>
    <row r="140" spans="1:5" x14ac:dyDescent="0.25">
      <c r="A140" s="1">
        <v>38596</v>
      </c>
      <c r="B140" t="s">
        <v>1</v>
      </c>
      <c r="C140" s="37">
        <v>428415</v>
      </c>
      <c r="D140" s="37" t="s">
        <v>57</v>
      </c>
      <c r="E140" s="37">
        <v>421977</v>
      </c>
    </row>
    <row r="141" spans="1:5" x14ac:dyDescent="0.25">
      <c r="A141" s="1">
        <v>38596</v>
      </c>
      <c r="B141" t="s">
        <v>58</v>
      </c>
      <c r="C141" s="37">
        <v>9720</v>
      </c>
      <c r="D141" s="37" t="s">
        <v>57</v>
      </c>
      <c r="E141" s="37">
        <v>9566</v>
      </c>
    </row>
    <row r="142" spans="1:5" x14ac:dyDescent="0.25">
      <c r="A142" s="1">
        <v>38626</v>
      </c>
      <c r="B142" t="s">
        <v>1</v>
      </c>
      <c r="C142" s="37">
        <v>385605</v>
      </c>
      <c r="D142" s="37" t="s">
        <v>57</v>
      </c>
      <c r="E142" s="37">
        <v>379669</v>
      </c>
    </row>
    <row r="143" spans="1:5" x14ac:dyDescent="0.25">
      <c r="A143" s="1">
        <v>38626</v>
      </c>
      <c r="B143" t="s">
        <v>58</v>
      </c>
      <c r="C143" s="37">
        <v>8142</v>
      </c>
      <c r="D143" s="37" t="s">
        <v>57</v>
      </c>
      <c r="E143" s="37">
        <v>8020</v>
      </c>
    </row>
    <row r="144" spans="1:5" x14ac:dyDescent="0.25">
      <c r="A144" s="1">
        <v>38657</v>
      </c>
      <c r="B144" t="s">
        <v>1</v>
      </c>
      <c r="C144" s="37">
        <v>465345</v>
      </c>
      <c r="D144" s="37" t="s">
        <v>57</v>
      </c>
      <c r="E144" s="37">
        <v>458178</v>
      </c>
    </row>
    <row r="145" spans="1:5" x14ac:dyDescent="0.25">
      <c r="A145" s="1">
        <v>38657</v>
      </c>
      <c r="B145" t="s">
        <v>58</v>
      </c>
      <c r="C145" s="37">
        <v>9953</v>
      </c>
      <c r="D145" s="37" t="s">
        <v>57</v>
      </c>
      <c r="E145" s="37">
        <v>9794</v>
      </c>
    </row>
    <row r="146" spans="1:5" x14ac:dyDescent="0.25">
      <c r="A146" s="1">
        <v>38687</v>
      </c>
      <c r="B146" t="s">
        <v>1</v>
      </c>
      <c r="C146" s="37">
        <v>460323</v>
      </c>
      <c r="D146" s="37" t="s">
        <v>57</v>
      </c>
      <c r="E146" s="37">
        <v>453210</v>
      </c>
    </row>
    <row r="147" spans="1:5" x14ac:dyDescent="0.25">
      <c r="A147" s="1">
        <v>38687</v>
      </c>
      <c r="B147" t="s">
        <v>58</v>
      </c>
      <c r="C147" s="37">
        <v>9809</v>
      </c>
      <c r="D147" s="37" t="s">
        <v>57</v>
      </c>
      <c r="E147" s="37">
        <v>9645</v>
      </c>
    </row>
    <row r="148" spans="1:5" x14ac:dyDescent="0.25">
      <c r="A148" s="1">
        <v>38718</v>
      </c>
      <c r="B148" t="s">
        <v>1</v>
      </c>
      <c r="C148" s="37">
        <v>509600</v>
      </c>
      <c r="D148" s="37" t="s">
        <v>57</v>
      </c>
      <c r="E148" s="37">
        <v>500524</v>
      </c>
    </row>
    <row r="149" spans="1:5" x14ac:dyDescent="0.25">
      <c r="A149" s="1">
        <v>38718</v>
      </c>
      <c r="B149" t="s">
        <v>58</v>
      </c>
      <c r="C149" s="37">
        <v>11905</v>
      </c>
      <c r="D149" s="37" t="s">
        <v>57</v>
      </c>
      <c r="E149" s="37">
        <v>11703</v>
      </c>
    </row>
    <row r="150" spans="1:5" x14ac:dyDescent="0.25">
      <c r="A150" s="1">
        <v>38749</v>
      </c>
      <c r="B150" t="s">
        <v>1</v>
      </c>
      <c r="C150" s="37">
        <v>445938</v>
      </c>
      <c r="D150" s="37" t="s">
        <v>57</v>
      </c>
      <c r="E150" s="37">
        <v>438122</v>
      </c>
    </row>
    <row r="151" spans="1:5" x14ac:dyDescent="0.25">
      <c r="A151" s="1">
        <v>38749</v>
      </c>
      <c r="B151" t="s">
        <v>58</v>
      </c>
      <c r="C151" s="37">
        <v>10218</v>
      </c>
      <c r="D151" s="37" t="s">
        <v>57</v>
      </c>
      <c r="E151" s="37">
        <v>10002</v>
      </c>
    </row>
    <row r="152" spans="1:5" x14ac:dyDescent="0.25">
      <c r="A152" s="1">
        <v>38777</v>
      </c>
      <c r="B152" t="s">
        <v>1</v>
      </c>
      <c r="C152" s="37">
        <v>590024</v>
      </c>
      <c r="D152" s="37" t="s">
        <v>57</v>
      </c>
      <c r="E152" s="37">
        <v>579826</v>
      </c>
    </row>
    <row r="153" spans="1:5" x14ac:dyDescent="0.25">
      <c r="A153" s="1">
        <v>38777</v>
      </c>
      <c r="B153" t="s">
        <v>58</v>
      </c>
      <c r="C153" s="37">
        <v>12731</v>
      </c>
      <c r="D153" s="37" t="s">
        <v>57</v>
      </c>
      <c r="E153" s="37">
        <v>12495</v>
      </c>
    </row>
    <row r="154" spans="1:5" x14ac:dyDescent="0.25">
      <c r="A154" s="1">
        <v>38808</v>
      </c>
      <c r="B154" t="s">
        <v>1</v>
      </c>
      <c r="C154" s="37">
        <v>469566</v>
      </c>
      <c r="D154" s="37" t="s">
        <v>57</v>
      </c>
      <c r="E154" s="37">
        <v>462162</v>
      </c>
    </row>
    <row r="155" spans="1:5" x14ac:dyDescent="0.25">
      <c r="A155" s="1">
        <v>38808</v>
      </c>
      <c r="B155" t="s">
        <v>58</v>
      </c>
      <c r="C155" s="37">
        <v>10404</v>
      </c>
      <c r="D155" s="37" t="s">
        <v>57</v>
      </c>
      <c r="E155" s="37">
        <v>10218</v>
      </c>
    </row>
    <row r="156" spans="1:5" x14ac:dyDescent="0.25">
      <c r="A156" s="1">
        <v>38838</v>
      </c>
      <c r="B156" t="s">
        <v>1</v>
      </c>
      <c r="C156" s="37">
        <v>521514</v>
      </c>
      <c r="D156" s="37" t="s">
        <v>57</v>
      </c>
      <c r="E156" s="37">
        <v>513498</v>
      </c>
    </row>
    <row r="157" spans="1:5" x14ac:dyDescent="0.25">
      <c r="A157" s="1">
        <v>38838</v>
      </c>
      <c r="B157" t="s">
        <v>58</v>
      </c>
      <c r="C157" s="37">
        <v>11816</v>
      </c>
      <c r="D157" s="37" t="s">
        <v>57</v>
      </c>
      <c r="E157" s="37">
        <v>11609</v>
      </c>
    </row>
    <row r="158" spans="1:5" x14ac:dyDescent="0.25">
      <c r="A158" s="1">
        <v>38869</v>
      </c>
      <c r="B158" t="s">
        <v>1</v>
      </c>
      <c r="C158" s="37">
        <v>474664</v>
      </c>
      <c r="D158" s="37" t="s">
        <v>57</v>
      </c>
      <c r="E158" s="37">
        <v>467520</v>
      </c>
    </row>
    <row r="159" spans="1:5" x14ac:dyDescent="0.25">
      <c r="A159" s="1">
        <v>38869</v>
      </c>
      <c r="B159" t="s">
        <v>58</v>
      </c>
      <c r="C159" s="37">
        <v>10054</v>
      </c>
      <c r="D159" s="37" t="s">
        <v>57</v>
      </c>
      <c r="E159" s="37">
        <v>9892</v>
      </c>
    </row>
    <row r="160" spans="1:5" x14ac:dyDescent="0.25">
      <c r="A160" s="1">
        <v>38899</v>
      </c>
      <c r="B160" t="s">
        <v>1</v>
      </c>
      <c r="C160" s="37">
        <v>481971</v>
      </c>
      <c r="D160" s="37" t="s">
        <v>57</v>
      </c>
      <c r="E160" s="37">
        <v>474563</v>
      </c>
    </row>
    <row r="161" spans="1:5" x14ac:dyDescent="0.25">
      <c r="A161" s="1">
        <v>38899</v>
      </c>
      <c r="B161" t="s">
        <v>58</v>
      </c>
      <c r="C161" s="37">
        <v>11130</v>
      </c>
      <c r="D161" s="37" t="s">
        <v>57</v>
      </c>
      <c r="E161" s="37">
        <v>10937</v>
      </c>
    </row>
    <row r="162" spans="1:5" x14ac:dyDescent="0.25">
      <c r="A162" s="1">
        <v>38930</v>
      </c>
      <c r="B162" t="s">
        <v>1</v>
      </c>
      <c r="C162" s="37">
        <v>513585</v>
      </c>
      <c r="D162" s="37" t="s">
        <v>57</v>
      </c>
      <c r="E162" s="37">
        <v>505753</v>
      </c>
    </row>
    <row r="163" spans="1:5" x14ac:dyDescent="0.25">
      <c r="A163" s="1">
        <v>38930</v>
      </c>
      <c r="B163" t="s">
        <v>58</v>
      </c>
      <c r="C163" s="37">
        <v>11964</v>
      </c>
      <c r="D163" s="37" t="s">
        <v>57</v>
      </c>
      <c r="E163" s="37">
        <v>11763</v>
      </c>
    </row>
    <row r="164" spans="1:5" x14ac:dyDescent="0.25">
      <c r="A164" s="1">
        <v>38961</v>
      </c>
      <c r="B164" t="s">
        <v>1</v>
      </c>
      <c r="C164" s="37">
        <v>440041</v>
      </c>
      <c r="D164" s="37" t="s">
        <v>57</v>
      </c>
      <c r="E164" s="37">
        <v>433550</v>
      </c>
    </row>
    <row r="165" spans="1:5" x14ac:dyDescent="0.25">
      <c r="A165" s="1">
        <v>38961</v>
      </c>
      <c r="B165" t="s">
        <v>58</v>
      </c>
      <c r="C165" s="37">
        <v>10335</v>
      </c>
      <c r="D165" s="37" t="s">
        <v>57</v>
      </c>
      <c r="E165" s="37">
        <v>10190</v>
      </c>
    </row>
    <row r="166" spans="1:5" x14ac:dyDescent="0.25">
      <c r="A166" s="1">
        <v>38991</v>
      </c>
      <c r="B166" t="s">
        <v>1</v>
      </c>
      <c r="C166" s="37">
        <v>454821</v>
      </c>
      <c r="D166" s="37" t="s">
        <v>57</v>
      </c>
      <c r="E166" s="37">
        <v>447656</v>
      </c>
    </row>
    <row r="167" spans="1:5" x14ac:dyDescent="0.25">
      <c r="A167" s="1">
        <v>38991</v>
      </c>
      <c r="B167" t="s">
        <v>58</v>
      </c>
      <c r="C167" s="37">
        <v>10912</v>
      </c>
      <c r="D167" s="37" t="s">
        <v>57</v>
      </c>
      <c r="E167" s="37">
        <v>10720</v>
      </c>
    </row>
    <row r="168" spans="1:5" x14ac:dyDescent="0.25">
      <c r="A168" s="1">
        <v>39022</v>
      </c>
      <c r="B168" t="s">
        <v>1</v>
      </c>
      <c r="C168" s="37">
        <v>479686</v>
      </c>
      <c r="D168" s="37" t="s">
        <v>57</v>
      </c>
      <c r="E168" s="37">
        <v>472285</v>
      </c>
    </row>
    <row r="169" spans="1:5" x14ac:dyDescent="0.25">
      <c r="A169" s="1">
        <v>39022</v>
      </c>
      <c r="B169" t="s">
        <v>58</v>
      </c>
      <c r="C169" s="37">
        <v>11499</v>
      </c>
      <c r="D169" s="37" t="s">
        <v>57</v>
      </c>
      <c r="E169" s="37">
        <v>11313</v>
      </c>
    </row>
    <row r="170" spans="1:5" x14ac:dyDescent="0.25">
      <c r="A170" s="1">
        <v>39052</v>
      </c>
      <c r="B170" t="s">
        <v>1</v>
      </c>
      <c r="C170" s="37">
        <v>476576</v>
      </c>
      <c r="D170" s="37" t="s">
        <v>57</v>
      </c>
      <c r="E170" s="37">
        <v>469641</v>
      </c>
    </row>
    <row r="171" spans="1:5" x14ac:dyDescent="0.25">
      <c r="A171" s="1">
        <v>39052</v>
      </c>
      <c r="B171" t="s">
        <v>58</v>
      </c>
      <c r="C171" s="37">
        <v>10890</v>
      </c>
      <c r="D171" s="37" t="s">
        <v>57</v>
      </c>
      <c r="E171" s="37">
        <v>10726</v>
      </c>
    </row>
    <row r="172" spans="1:5" x14ac:dyDescent="0.25">
      <c r="A172" s="1">
        <v>39083</v>
      </c>
      <c r="B172" t="s">
        <v>1</v>
      </c>
      <c r="C172" s="37">
        <v>546056</v>
      </c>
      <c r="D172" s="37" t="s">
        <v>57</v>
      </c>
      <c r="E172" s="37">
        <v>536698</v>
      </c>
    </row>
    <row r="173" spans="1:5" x14ac:dyDescent="0.25">
      <c r="A173" s="1">
        <v>39083</v>
      </c>
      <c r="B173" t="s">
        <v>58</v>
      </c>
      <c r="C173" s="37">
        <v>11609</v>
      </c>
      <c r="D173" s="37" t="s">
        <v>57</v>
      </c>
      <c r="E173" s="37">
        <v>11386</v>
      </c>
    </row>
    <row r="174" spans="1:5" x14ac:dyDescent="0.25">
      <c r="A174" s="1">
        <v>39114</v>
      </c>
      <c r="B174" t="s">
        <v>1</v>
      </c>
      <c r="C174" s="37">
        <v>468475</v>
      </c>
      <c r="D174" s="37" t="s">
        <v>57</v>
      </c>
      <c r="E174" s="37">
        <v>461550</v>
      </c>
    </row>
    <row r="175" spans="1:5" x14ac:dyDescent="0.25">
      <c r="A175" s="1">
        <v>39114</v>
      </c>
      <c r="B175" t="s">
        <v>58</v>
      </c>
      <c r="C175" s="37">
        <v>10636</v>
      </c>
      <c r="D175" s="37" t="s">
        <v>57</v>
      </c>
      <c r="E175" s="37">
        <v>10454</v>
      </c>
    </row>
    <row r="176" spans="1:5" x14ac:dyDescent="0.25">
      <c r="A176" s="1">
        <v>39142</v>
      </c>
      <c r="B176" t="s">
        <v>1</v>
      </c>
      <c r="C176" s="37">
        <v>609707</v>
      </c>
      <c r="D176" s="37" t="s">
        <v>57</v>
      </c>
      <c r="E176" s="37">
        <v>599897</v>
      </c>
    </row>
    <row r="177" spans="1:5" x14ac:dyDescent="0.25">
      <c r="A177" s="1">
        <v>39142</v>
      </c>
      <c r="B177" t="s">
        <v>58</v>
      </c>
      <c r="C177" s="37">
        <v>14202</v>
      </c>
      <c r="D177" s="37" t="s">
        <v>57</v>
      </c>
      <c r="E177" s="37">
        <v>13991</v>
      </c>
    </row>
    <row r="178" spans="1:5" x14ac:dyDescent="0.25">
      <c r="A178" s="1">
        <v>39173</v>
      </c>
      <c r="B178" t="s">
        <v>1</v>
      </c>
      <c r="C178" s="37">
        <v>523125</v>
      </c>
      <c r="D178" s="37" t="s">
        <v>57</v>
      </c>
      <c r="E178" s="37">
        <v>515706</v>
      </c>
    </row>
    <row r="179" spans="1:5" x14ac:dyDescent="0.25">
      <c r="A179" s="1">
        <v>39173</v>
      </c>
      <c r="B179" t="s">
        <v>58</v>
      </c>
      <c r="C179" s="37">
        <v>12870</v>
      </c>
      <c r="D179" s="37" t="s">
        <v>57</v>
      </c>
      <c r="E179" s="37">
        <v>12670</v>
      </c>
    </row>
    <row r="180" spans="1:5" x14ac:dyDescent="0.25">
      <c r="A180" s="1">
        <v>39203</v>
      </c>
      <c r="B180" t="s">
        <v>1</v>
      </c>
      <c r="C180" s="37">
        <v>570626</v>
      </c>
      <c r="D180" s="37" t="s">
        <v>57</v>
      </c>
      <c r="E180" s="37">
        <v>562264</v>
      </c>
    </row>
    <row r="181" spans="1:5" x14ac:dyDescent="0.25">
      <c r="A181" s="1">
        <v>39203</v>
      </c>
      <c r="B181" t="s">
        <v>58</v>
      </c>
      <c r="C181" s="37">
        <v>12924</v>
      </c>
      <c r="D181" s="37" t="s">
        <v>57</v>
      </c>
      <c r="E181" s="37">
        <v>12737</v>
      </c>
    </row>
    <row r="182" spans="1:5" x14ac:dyDescent="0.25">
      <c r="A182" s="1">
        <v>39234</v>
      </c>
      <c r="B182" t="s">
        <v>1</v>
      </c>
      <c r="C182" s="37">
        <v>502179</v>
      </c>
      <c r="D182" s="37" t="s">
        <v>57</v>
      </c>
      <c r="E182" s="37">
        <v>494937</v>
      </c>
    </row>
    <row r="183" spans="1:5" x14ac:dyDescent="0.25">
      <c r="A183" s="1">
        <v>39234</v>
      </c>
      <c r="B183" t="s">
        <v>58</v>
      </c>
      <c r="C183" s="37">
        <v>11759</v>
      </c>
      <c r="D183" s="37" t="s">
        <v>57</v>
      </c>
      <c r="E183" s="37">
        <v>11578</v>
      </c>
    </row>
    <row r="184" spans="1:5" x14ac:dyDescent="0.25">
      <c r="A184" s="1">
        <v>39264</v>
      </c>
      <c r="B184" t="s">
        <v>1</v>
      </c>
      <c r="C184" s="37">
        <v>522708</v>
      </c>
      <c r="D184" s="37" t="s">
        <v>57</v>
      </c>
      <c r="E184" s="37">
        <v>515232</v>
      </c>
    </row>
    <row r="185" spans="1:5" x14ac:dyDescent="0.25">
      <c r="A185" s="1">
        <v>39264</v>
      </c>
      <c r="B185" t="s">
        <v>58</v>
      </c>
      <c r="C185" s="37">
        <v>12799</v>
      </c>
      <c r="D185" s="37" t="s">
        <v>57</v>
      </c>
      <c r="E185" s="37">
        <v>12597</v>
      </c>
    </row>
    <row r="186" spans="1:5" x14ac:dyDescent="0.25">
      <c r="A186" s="1">
        <v>39295</v>
      </c>
      <c r="B186" t="s">
        <v>1</v>
      </c>
      <c r="C186" s="37">
        <v>544940</v>
      </c>
      <c r="D186" s="37" t="s">
        <v>57</v>
      </c>
      <c r="E186" s="37">
        <v>537208</v>
      </c>
    </row>
    <row r="187" spans="1:5" x14ac:dyDescent="0.25">
      <c r="A187" s="1">
        <v>39295</v>
      </c>
      <c r="B187" t="s">
        <v>58</v>
      </c>
      <c r="C187" s="37">
        <v>12979</v>
      </c>
      <c r="D187" s="37" t="s">
        <v>57</v>
      </c>
      <c r="E187" s="37">
        <v>12816</v>
      </c>
    </row>
    <row r="188" spans="1:5" x14ac:dyDescent="0.25">
      <c r="A188" s="1">
        <v>39326</v>
      </c>
      <c r="B188" t="s">
        <v>1</v>
      </c>
      <c r="C188" s="37">
        <v>481415</v>
      </c>
      <c r="D188" s="37" t="s">
        <v>57</v>
      </c>
      <c r="E188" s="37">
        <v>474392</v>
      </c>
    </row>
    <row r="189" spans="1:5" x14ac:dyDescent="0.25">
      <c r="A189" s="1">
        <v>39326</v>
      </c>
      <c r="B189" t="s">
        <v>58</v>
      </c>
      <c r="C189" s="37">
        <v>11853</v>
      </c>
      <c r="D189" s="37" t="s">
        <v>57</v>
      </c>
      <c r="E189" s="37">
        <v>11694</v>
      </c>
    </row>
    <row r="190" spans="1:5" x14ac:dyDescent="0.25">
      <c r="A190" s="1">
        <v>39356</v>
      </c>
      <c r="B190" t="s">
        <v>1</v>
      </c>
      <c r="C190" s="37">
        <v>527939</v>
      </c>
      <c r="D190" s="37" t="s">
        <v>57</v>
      </c>
      <c r="E190" s="37">
        <v>519915</v>
      </c>
    </row>
    <row r="191" spans="1:5" x14ac:dyDescent="0.25">
      <c r="A191" s="1">
        <v>39356</v>
      </c>
      <c r="B191" t="s">
        <v>58</v>
      </c>
      <c r="C191" s="37">
        <v>13296</v>
      </c>
      <c r="D191" s="37" t="s">
        <v>57</v>
      </c>
      <c r="E191" s="37">
        <v>13114</v>
      </c>
    </row>
    <row r="192" spans="1:5" x14ac:dyDescent="0.25">
      <c r="A192" s="1">
        <v>39387</v>
      </c>
      <c r="B192" t="s">
        <v>1</v>
      </c>
      <c r="C192" s="37">
        <v>503210</v>
      </c>
      <c r="D192" s="37" t="s">
        <v>57</v>
      </c>
      <c r="E192" s="37">
        <v>494993</v>
      </c>
    </row>
    <row r="193" spans="1:5" x14ac:dyDescent="0.25">
      <c r="A193" s="1">
        <v>39387</v>
      </c>
      <c r="B193" t="s">
        <v>58</v>
      </c>
      <c r="C193" s="37">
        <v>13108</v>
      </c>
      <c r="D193" s="37" t="s">
        <v>57</v>
      </c>
      <c r="E193" s="37">
        <v>12880</v>
      </c>
    </row>
    <row r="194" spans="1:5" x14ac:dyDescent="0.25">
      <c r="A194" s="1">
        <v>39417</v>
      </c>
      <c r="B194" t="s">
        <v>1</v>
      </c>
      <c r="C194" s="37">
        <v>490432</v>
      </c>
      <c r="D194" s="37" t="s">
        <v>57</v>
      </c>
      <c r="E194" s="37">
        <v>482521</v>
      </c>
    </row>
    <row r="195" spans="1:5" x14ac:dyDescent="0.25">
      <c r="A195" s="1">
        <v>39417</v>
      </c>
      <c r="B195" t="s">
        <v>58</v>
      </c>
      <c r="C195" s="37">
        <v>11815</v>
      </c>
      <c r="D195" s="37" t="s">
        <v>57</v>
      </c>
      <c r="E195" s="37">
        <v>11623</v>
      </c>
    </row>
    <row r="196" spans="1:5" x14ac:dyDescent="0.25">
      <c r="A196" s="1">
        <v>39448</v>
      </c>
      <c r="B196" t="s">
        <v>1</v>
      </c>
      <c r="C196" s="37">
        <v>613077</v>
      </c>
      <c r="D196" s="37" t="s">
        <v>57</v>
      </c>
      <c r="E196" s="37">
        <v>602012</v>
      </c>
    </row>
    <row r="197" spans="1:5" x14ac:dyDescent="0.25">
      <c r="A197" s="1">
        <v>39448</v>
      </c>
      <c r="B197" t="s">
        <v>58</v>
      </c>
      <c r="C197" s="37">
        <v>12423</v>
      </c>
      <c r="D197" s="37" t="s">
        <v>57</v>
      </c>
      <c r="E197" s="37">
        <v>12219</v>
      </c>
    </row>
    <row r="198" spans="1:5" x14ac:dyDescent="0.25">
      <c r="A198" s="1">
        <v>39479</v>
      </c>
      <c r="B198" t="s">
        <v>1</v>
      </c>
      <c r="C198" s="37">
        <v>544578</v>
      </c>
      <c r="D198" s="37" t="s">
        <v>57</v>
      </c>
      <c r="E198" s="37">
        <v>535968</v>
      </c>
    </row>
    <row r="199" spans="1:5" x14ac:dyDescent="0.25">
      <c r="A199" s="1">
        <v>39479</v>
      </c>
      <c r="B199" t="s">
        <v>58</v>
      </c>
      <c r="C199" s="37">
        <v>12033</v>
      </c>
      <c r="D199" s="37" t="s">
        <v>57</v>
      </c>
      <c r="E199" s="37">
        <v>11834</v>
      </c>
    </row>
    <row r="200" spans="1:5" x14ac:dyDescent="0.25">
      <c r="A200" s="1">
        <v>39508</v>
      </c>
      <c r="B200" t="s">
        <v>1</v>
      </c>
      <c r="C200" s="37">
        <v>594025</v>
      </c>
      <c r="D200" s="37" t="s">
        <v>57</v>
      </c>
      <c r="E200" s="37">
        <v>584463</v>
      </c>
    </row>
    <row r="201" spans="1:5" x14ac:dyDescent="0.25">
      <c r="A201" s="1">
        <v>39508</v>
      </c>
      <c r="B201" t="s">
        <v>58</v>
      </c>
      <c r="C201" s="37">
        <v>13366</v>
      </c>
      <c r="D201" s="37" t="s">
        <v>57</v>
      </c>
      <c r="E201" s="37">
        <v>13108</v>
      </c>
    </row>
    <row r="202" spans="1:5" x14ac:dyDescent="0.25">
      <c r="A202" s="1">
        <v>39539</v>
      </c>
      <c r="B202" t="s">
        <v>1</v>
      </c>
      <c r="C202" s="37">
        <v>597342</v>
      </c>
      <c r="D202" s="37" t="s">
        <v>57</v>
      </c>
      <c r="E202" s="37">
        <v>587713</v>
      </c>
    </row>
    <row r="203" spans="1:5" x14ac:dyDescent="0.25">
      <c r="A203" s="1">
        <v>39539</v>
      </c>
      <c r="B203" t="s">
        <v>58</v>
      </c>
      <c r="C203" s="37">
        <v>13542</v>
      </c>
      <c r="D203" s="37" t="s">
        <v>57</v>
      </c>
      <c r="E203" s="37">
        <v>13292</v>
      </c>
    </row>
    <row r="204" spans="1:5" x14ac:dyDescent="0.25">
      <c r="A204" s="1">
        <v>39569</v>
      </c>
      <c r="B204" t="s">
        <v>1</v>
      </c>
      <c r="C204" s="37">
        <v>566631</v>
      </c>
      <c r="D204" s="37" t="s">
        <v>57</v>
      </c>
      <c r="E204" s="37">
        <v>557843</v>
      </c>
    </row>
    <row r="205" spans="1:5" x14ac:dyDescent="0.25">
      <c r="A205" s="1">
        <v>39569</v>
      </c>
      <c r="B205" t="s">
        <v>58</v>
      </c>
      <c r="C205" s="37">
        <v>12330</v>
      </c>
      <c r="D205" s="37" t="s">
        <v>57</v>
      </c>
      <c r="E205" s="37">
        <v>12150</v>
      </c>
    </row>
    <row r="206" spans="1:5" x14ac:dyDescent="0.25">
      <c r="A206" s="1">
        <v>39600</v>
      </c>
      <c r="B206" t="s">
        <v>1</v>
      </c>
      <c r="C206" s="37">
        <v>561639</v>
      </c>
      <c r="D206" s="37" t="s">
        <v>57</v>
      </c>
      <c r="E206" s="37">
        <v>553081</v>
      </c>
    </row>
    <row r="207" spans="1:5" x14ac:dyDescent="0.25">
      <c r="A207" s="1">
        <v>39600</v>
      </c>
      <c r="B207" t="s">
        <v>58</v>
      </c>
      <c r="C207" s="37">
        <v>12333</v>
      </c>
      <c r="D207" s="37" t="s">
        <v>57</v>
      </c>
      <c r="E207" s="37">
        <v>12137</v>
      </c>
    </row>
    <row r="208" spans="1:5" x14ac:dyDescent="0.25">
      <c r="A208" s="1">
        <v>39630</v>
      </c>
      <c r="B208" t="s">
        <v>1</v>
      </c>
      <c r="C208" s="37">
        <v>596493</v>
      </c>
      <c r="D208" s="37" t="s">
        <v>57</v>
      </c>
      <c r="E208" s="37">
        <v>587374</v>
      </c>
    </row>
    <row r="209" spans="1:5" x14ac:dyDescent="0.25">
      <c r="A209" s="1">
        <v>39630</v>
      </c>
      <c r="B209" t="s">
        <v>58</v>
      </c>
      <c r="C209" s="37">
        <v>15249</v>
      </c>
      <c r="D209" s="37" t="s">
        <v>57</v>
      </c>
      <c r="E209" s="37">
        <v>14997</v>
      </c>
    </row>
    <row r="210" spans="1:5" x14ac:dyDescent="0.25">
      <c r="A210" s="1">
        <v>39661</v>
      </c>
      <c r="B210" t="s">
        <v>1</v>
      </c>
      <c r="C210" s="37">
        <v>544435</v>
      </c>
      <c r="D210" s="37" t="s">
        <v>57</v>
      </c>
      <c r="E210" s="37">
        <v>536770</v>
      </c>
    </row>
    <row r="211" spans="1:5" x14ac:dyDescent="0.25">
      <c r="A211" s="1">
        <v>39661</v>
      </c>
      <c r="B211" t="s">
        <v>58</v>
      </c>
      <c r="C211" s="37">
        <v>12315</v>
      </c>
      <c r="D211" s="37" t="s">
        <v>57</v>
      </c>
      <c r="E211" s="37">
        <v>12117</v>
      </c>
    </row>
    <row r="212" spans="1:5" x14ac:dyDescent="0.25">
      <c r="A212" s="1">
        <v>39692</v>
      </c>
      <c r="B212" t="s">
        <v>1</v>
      </c>
      <c r="C212" s="37">
        <v>564126</v>
      </c>
      <c r="D212" s="37" t="s">
        <v>57</v>
      </c>
      <c r="E212" s="37">
        <v>555688</v>
      </c>
    </row>
    <row r="213" spans="1:5" x14ac:dyDescent="0.25">
      <c r="A213" s="1">
        <v>39692</v>
      </c>
      <c r="B213" t="s">
        <v>58</v>
      </c>
      <c r="C213" s="37">
        <v>12560</v>
      </c>
      <c r="D213" s="37" t="s">
        <v>57</v>
      </c>
      <c r="E213" s="37">
        <v>12369</v>
      </c>
    </row>
    <row r="214" spans="1:5" x14ac:dyDescent="0.25">
      <c r="A214" s="1">
        <v>39722</v>
      </c>
      <c r="B214" t="s">
        <v>1</v>
      </c>
      <c r="C214" s="37">
        <v>493884</v>
      </c>
      <c r="D214" s="37" t="s">
        <v>57</v>
      </c>
      <c r="E214" s="37">
        <v>486173</v>
      </c>
    </row>
    <row r="215" spans="1:5" x14ac:dyDescent="0.25">
      <c r="A215" s="1">
        <v>39722</v>
      </c>
      <c r="B215" t="s">
        <v>58</v>
      </c>
      <c r="C215" s="37">
        <v>10790</v>
      </c>
      <c r="D215" s="37" t="s">
        <v>57</v>
      </c>
      <c r="E215" s="37">
        <v>10625</v>
      </c>
    </row>
    <row r="216" spans="1:5" x14ac:dyDescent="0.25">
      <c r="A216" s="1">
        <v>39753</v>
      </c>
      <c r="B216" t="s">
        <v>1</v>
      </c>
      <c r="C216" s="37">
        <v>633311</v>
      </c>
      <c r="D216" s="37" t="s">
        <v>57</v>
      </c>
      <c r="E216" s="37">
        <v>623819</v>
      </c>
    </row>
    <row r="217" spans="1:5" x14ac:dyDescent="0.25">
      <c r="A217" s="1">
        <v>39753</v>
      </c>
      <c r="B217" t="s">
        <v>58</v>
      </c>
      <c r="C217" s="37">
        <v>14283</v>
      </c>
      <c r="D217" s="37" t="s">
        <v>57</v>
      </c>
      <c r="E217" s="37">
        <v>14064</v>
      </c>
    </row>
    <row r="218" spans="1:5" x14ac:dyDescent="0.25">
      <c r="A218" s="1">
        <v>39783</v>
      </c>
      <c r="B218" t="s">
        <v>1</v>
      </c>
      <c r="C218" s="37">
        <v>642440</v>
      </c>
      <c r="D218" s="37" t="s">
        <v>57</v>
      </c>
      <c r="E218" s="37">
        <v>632745</v>
      </c>
    </row>
    <row r="219" spans="1:5" x14ac:dyDescent="0.25">
      <c r="A219" s="1">
        <v>39783</v>
      </c>
      <c r="B219" t="s">
        <v>58</v>
      </c>
      <c r="C219" s="37">
        <v>14225</v>
      </c>
      <c r="D219" s="37" t="s">
        <v>57</v>
      </c>
      <c r="E219" s="37">
        <v>14023</v>
      </c>
    </row>
    <row r="220" spans="1:5" x14ac:dyDescent="0.25">
      <c r="A220" s="1">
        <v>39814</v>
      </c>
      <c r="B220" t="s">
        <v>1</v>
      </c>
      <c r="C220" s="37">
        <v>733081</v>
      </c>
      <c r="D220" s="37" t="s">
        <v>57</v>
      </c>
      <c r="E220" s="37">
        <v>721450</v>
      </c>
    </row>
    <row r="221" spans="1:5" x14ac:dyDescent="0.25">
      <c r="A221" s="1">
        <v>39814</v>
      </c>
      <c r="B221" t="s">
        <v>58</v>
      </c>
      <c r="C221" s="37">
        <v>14273</v>
      </c>
      <c r="D221" s="37" t="s">
        <v>57</v>
      </c>
      <c r="E221" s="37">
        <v>14056</v>
      </c>
    </row>
    <row r="222" spans="1:5" x14ac:dyDescent="0.25">
      <c r="A222" s="1">
        <v>39845</v>
      </c>
      <c r="B222" t="s">
        <v>1</v>
      </c>
      <c r="C222" s="37">
        <v>623088</v>
      </c>
      <c r="D222" s="37" t="s">
        <v>57</v>
      </c>
      <c r="E222" s="37">
        <v>613336</v>
      </c>
    </row>
    <row r="223" spans="1:5" x14ac:dyDescent="0.25">
      <c r="A223" s="1">
        <v>39845</v>
      </c>
      <c r="B223" t="s">
        <v>58</v>
      </c>
      <c r="C223" s="37">
        <v>14843</v>
      </c>
      <c r="D223" s="37" t="s">
        <v>57</v>
      </c>
      <c r="E223" s="37">
        <v>14609</v>
      </c>
    </row>
    <row r="224" spans="1:5" x14ac:dyDescent="0.25">
      <c r="A224" s="1">
        <v>39873</v>
      </c>
      <c r="B224" t="s">
        <v>1</v>
      </c>
      <c r="C224" s="37">
        <v>807617</v>
      </c>
      <c r="D224" s="37" t="s">
        <v>57</v>
      </c>
      <c r="E224" s="37">
        <v>794040</v>
      </c>
    </row>
    <row r="225" spans="1:5" x14ac:dyDescent="0.25">
      <c r="A225" s="1">
        <v>39873</v>
      </c>
      <c r="B225" t="s">
        <v>58</v>
      </c>
      <c r="C225" s="37">
        <v>17942</v>
      </c>
      <c r="D225" s="37" t="s">
        <v>57</v>
      </c>
      <c r="E225" s="37">
        <v>17632</v>
      </c>
    </row>
    <row r="226" spans="1:5" x14ac:dyDescent="0.25">
      <c r="A226" s="1">
        <v>39904</v>
      </c>
      <c r="B226" t="s">
        <v>1</v>
      </c>
      <c r="C226" s="37">
        <v>688693</v>
      </c>
      <c r="D226" s="37" t="s">
        <v>57</v>
      </c>
      <c r="E226" s="37">
        <v>676938</v>
      </c>
    </row>
    <row r="227" spans="1:5" x14ac:dyDescent="0.25">
      <c r="A227" s="1">
        <v>39904</v>
      </c>
      <c r="B227" t="s">
        <v>58</v>
      </c>
      <c r="C227" s="37">
        <v>14621</v>
      </c>
      <c r="D227" s="37" t="s">
        <v>57</v>
      </c>
      <c r="E227" s="37">
        <v>14426</v>
      </c>
    </row>
    <row r="228" spans="1:5" x14ac:dyDescent="0.25">
      <c r="A228" s="1">
        <v>39934</v>
      </c>
      <c r="B228" t="s">
        <v>1</v>
      </c>
      <c r="C228" s="37">
        <v>654186</v>
      </c>
      <c r="D228" s="37" t="s">
        <v>57</v>
      </c>
      <c r="E228" s="37">
        <v>642915</v>
      </c>
    </row>
    <row r="229" spans="1:5" x14ac:dyDescent="0.25">
      <c r="A229" s="1">
        <v>39934</v>
      </c>
      <c r="B229" t="s">
        <v>58</v>
      </c>
      <c r="C229" s="37">
        <v>14103</v>
      </c>
      <c r="D229" s="37" t="s">
        <v>57</v>
      </c>
      <c r="E229" s="37">
        <v>13881</v>
      </c>
    </row>
    <row r="230" spans="1:5" x14ac:dyDescent="0.25">
      <c r="A230" s="1">
        <v>39965</v>
      </c>
      <c r="B230" t="s">
        <v>1</v>
      </c>
      <c r="C230" s="37">
        <v>651695</v>
      </c>
      <c r="D230" s="37" t="s">
        <v>57</v>
      </c>
      <c r="E230" s="37">
        <v>641079</v>
      </c>
    </row>
    <row r="231" spans="1:5" x14ac:dyDescent="0.25">
      <c r="A231" s="1">
        <v>39965</v>
      </c>
      <c r="B231" t="s">
        <v>58</v>
      </c>
      <c r="C231" s="37">
        <v>14325</v>
      </c>
      <c r="D231" s="37" t="s">
        <v>57</v>
      </c>
      <c r="E231" s="37">
        <v>14145</v>
      </c>
    </row>
    <row r="232" spans="1:5" x14ac:dyDescent="0.25">
      <c r="A232" s="1">
        <v>39995</v>
      </c>
      <c r="B232" t="s">
        <v>1</v>
      </c>
      <c r="C232" s="37">
        <v>663011</v>
      </c>
      <c r="D232" s="37" t="s">
        <v>57</v>
      </c>
      <c r="E232" s="37">
        <v>651513</v>
      </c>
    </row>
    <row r="233" spans="1:5" x14ac:dyDescent="0.25">
      <c r="A233" s="1">
        <v>39995</v>
      </c>
      <c r="B233" t="s">
        <v>58</v>
      </c>
      <c r="C233" s="37">
        <v>14198</v>
      </c>
      <c r="D233" s="37" t="s">
        <v>57</v>
      </c>
      <c r="E233" s="37">
        <v>13954</v>
      </c>
    </row>
    <row r="234" spans="1:5" x14ac:dyDescent="0.25">
      <c r="A234" s="1">
        <v>40026</v>
      </c>
      <c r="B234" t="s">
        <v>1</v>
      </c>
      <c r="C234" s="37">
        <v>583446</v>
      </c>
      <c r="D234" s="37" t="s">
        <v>57</v>
      </c>
      <c r="E234" s="37">
        <v>573823</v>
      </c>
    </row>
    <row r="235" spans="1:5" x14ac:dyDescent="0.25">
      <c r="A235" s="1">
        <v>40026</v>
      </c>
      <c r="B235" t="s">
        <v>58</v>
      </c>
      <c r="C235" s="37">
        <v>9851</v>
      </c>
      <c r="D235" s="37" t="s">
        <v>57</v>
      </c>
      <c r="E235" s="37">
        <v>9673</v>
      </c>
    </row>
    <row r="236" spans="1:5" x14ac:dyDescent="0.25">
      <c r="A236" s="1">
        <v>40057</v>
      </c>
      <c r="B236" t="s">
        <v>1</v>
      </c>
      <c r="C236" s="37">
        <v>546329</v>
      </c>
      <c r="D236" s="37" t="s">
        <v>57</v>
      </c>
      <c r="E236" s="37">
        <v>536913</v>
      </c>
    </row>
    <row r="237" spans="1:5" x14ac:dyDescent="0.25">
      <c r="A237" s="1">
        <v>40057</v>
      </c>
      <c r="B237" t="s">
        <v>58</v>
      </c>
      <c r="C237" s="37">
        <v>8872</v>
      </c>
      <c r="D237" s="37" t="s">
        <v>57</v>
      </c>
      <c r="E237" s="37">
        <v>8680</v>
      </c>
    </row>
    <row r="238" spans="1:5" x14ac:dyDescent="0.25">
      <c r="A238" s="1">
        <v>40087</v>
      </c>
      <c r="B238" t="s">
        <v>1</v>
      </c>
      <c r="C238" s="37">
        <v>488066</v>
      </c>
      <c r="D238" s="37" t="s">
        <v>57</v>
      </c>
      <c r="E238" s="37">
        <v>479257</v>
      </c>
    </row>
    <row r="239" spans="1:5" x14ac:dyDescent="0.25">
      <c r="A239" s="1">
        <v>40087</v>
      </c>
      <c r="B239" t="s">
        <v>58</v>
      </c>
      <c r="C239" s="37">
        <v>6734</v>
      </c>
      <c r="D239" s="37" t="s">
        <v>57</v>
      </c>
      <c r="E239" s="37">
        <v>6575</v>
      </c>
    </row>
    <row r="240" spans="1:5" x14ac:dyDescent="0.25">
      <c r="A240" s="1">
        <v>40118</v>
      </c>
      <c r="B240" t="s">
        <v>1</v>
      </c>
      <c r="C240" s="37">
        <v>566993</v>
      </c>
      <c r="D240" s="37" t="s">
        <v>57</v>
      </c>
      <c r="E240" s="37">
        <v>557710</v>
      </c>
    </row>
    <row r="241" spans="1:5" x14ac:dyDescent="0.25">
      <c r="A241" s="1">
        <v>40118</v>
      </c>
      <c r="B241" t="s">
        <v>58</v>
      </c>
      <c r="C241" s="37">
        <v>7300</v>
      </c>
      <c r="D241" s="37" t="s">
        <v>57</v>
      </c>
      <c r="E241" s="37">
        <v>7118</v>
      </c>
    </row>
    <row r="242" spans="1:5" x14ac:dyDescent="0.25">
      <c r="A242" s="1">
        <v>40148</v>
      </c>
      <c r="B242" t="s">
        <v>1</v>
      </c>
      <c r="C242" s="37">
        <v>584933</v>
      </c>
      <c r="D242" s="37" t="s">
        <v>57</v>
      </c>
      <c r="E242" s="37">
        <v>574876</v>
      </c>
    </row>
    <row r="243" spans="1:5" x14ac:dyDescent="0.25">
      <c r="A243" s="1">
        <v>40148</v>
      </c>
      <c r="B243" t="s">
        <v>58</v>
      </c>
      <c r="C243" s="37">
        <v>8372</v>
      </c>
      <c r="D243" s="37" t="s">
        <v>57</v>
      </c>
      <c r="E243" s="37">
        <v>8194</v>
      </c>
    </row>
    <row r="244" spans="1:5" x14ac:dyDescent="0.25">
      <c r="A244" s="1">
        <v>40179</v>
      </c>
      <c r="B244" t="s">
        <v>1</v>
      </c>
      <c r="C244" s="37">
        <v>652215</v>
      </c>
      <c r="D244" s="37" t="s">
        <v>57</v>
      </c>
      <c r="E244" s="37">
        <v>628235</v>
      </c>
    </row>
    <row r="245" spans="1:5" x14ac:dyDescent="0.25">
      <c r="A245" s="1">
        <v>40179</v>
      </c>
      <c r="B245" t="s">
        <v>58</v>
      </c>
      <c r="C245" s="37">
        <v>8720</v>
      </c>
      <c r="D245" s="37" t="s">
        <v>57</v>
      </c>
      <c r="E245" s="37">
        <v>8362</v>
      </c>
    </row>
    <row r="246" spans="1:5" x14ac:dyDescent="0.25">
      <c r="A246" s="1">
        <v>40210</v>
      </c>
      <c r="B246" t="s">
        <v>1</v>
      </c>
      <c r="C246" s="37">
        <v>560851</v>
      </c>
      <c r="D246" s="37" t="s">
        <v>57</v>
      </c>
      <c r="E246" s="37">
        <v>541444</v>
      </c>
    </row>
    <row r="247" spans="1:5" x14ac:dyDescent="0.25">
      <c r="A247" s="1">
        <v>40210</v>
      </c>
      <c r="B247" t="s">
        <v>58</v>
      </c>
      <c r="C247" s="37">
        <v>7657</v>
      </c>
      <c r="D247" s="37" t="s">
        <v>57</v>
      </c>
      <c r="E247" s="37">
        <v>7384</v>
      </c>
    </row>
    <row r="248" spans="1:5" x14ac:dyDescent="0.25">
      <c r="A248" s="1">
        <v>40238</v>
      </c>
      <c r="B248" t="s">
        <v>1</v>
      </c>
      <c r="C248" s="37">
        <v>757532</v>
      </c>
      <c r="D248" s="37" t="s">
        <v>57</v>
      </c>
      <c r="E248" s="37">
        <v>732801</v>
      </c>
    </row>
    <row r="249" spans="1:5" x14ac:dyDescent="0.25">
      <c r="A249" s="1">
        <v>40238</v>
      </c>
      <c r="B249" t="s">
        <v>58</v>
      </c>
      <c r="C249" s="37">
        <v>10528</v>
      </c>
      <c r="D249" s="37" t="s">
        <v>57</v>
      </c>
      <c r="E249" s="37">
        <v>10123</v>
      </c>
    </row>
    <row r="250" spans="1:5" x14ac:dyDescent="0.25">
      <c r="A250" s="1">
        <v>40269</v>
      </c>
      <c r="B250" t="s">
        <v>1</v>
      </c>
      <c r="C250" s="37">
        <v>606983</v>
      </c>
      <c r="D250" s="37" t="s">
        <v>57</v>
      </c>
      <c r="E250" s="37">
        <v>587508</v>
      </c>
    </row>
    <row r="251" spans="1:5" x14ac:dyDescent="0.25">
      <c r="A251" s="1">
        <v>40269</v>
      </c>
      <c r="B251" t="s">
        <v>58</v>
      </c>
      <c r="C251" s="37">
        <v>8109</v>
      </c>
      <c r="D251" s="37" t="s">
        <v>57</v>
      </c>
      <c r="E251" s="37">
        <v>7837</v>
      </c>
    </row>
    <row r="252" spans="1:5" x14ac:dyDescent="0.25">
      <c r="A252" s="1">
        <v>40299</v>
      </c>
      <c r="B252" t="s">
        <v>1</v>
      </c>
      <c r="C252" s="37">
        <v>629549</v>
      </c>
      <c r="D252" s="37" t="s">
        <v>57</v>
      </c>
      <c r="E252" s="37">
        <v>610213</v>
      </c>
    </row>
    <row r="253" spans="1:5" x14ac:dyDescent="0.25">
      <c r="A253" s="1">
        <v>40299</v>
      </c>
      <c r="B253" t="s">
        <v>58</v>
      </c>
      <c r="C253" s="37">
        <v>8372</v>
      </c>
      <c r="D253" s="37" t="s">
        <v>57</v>
      </c>
      <c r="E253" s="37">
        <v>8069</v>
      </c>
    </row>
    <row r="254" spans="1:5" x14ac:dyDescent="0.25">
      <c r="A254" s="1">
        <v>40330</v>
      </c>
      <c r="B254" t="s">
        <v>1</v>
      </c>
      <c r="C254" s="37">
        <v>611289</v>
      </c>
      <c r="D254" s="37" t="s">
        <v>57</v>
      </c>
      <c r="E254" s="37">
        <v>593038</v>
      </c>
    </row>
    <row r="255" spans="1:5" x14ac:dyDescent="0.25">
      <c r="A255" s="1">
        <v>40330</v>
      </c>
      <c r="B255" t="s">
        <v>58</v>
      </c>
      <c r="C255" s="37">
        <v>8808</v>
      </c>
      <c r="D255" s="37" t="s">
        <v>57</v>
      </c>
      <c r="E255" s="37">
        <v>8509</v>
      </c>
    </row>
    <row r="256" spans="1:5" x14ac:dyDescent="0.25">
      <c r="A256" s="1">
        <v>40360</v>
      </c>
      <c r="B256" t="s">
        <v>1</v>
      </c>
      <c r="C256" s="37">
        <v>641495</v>
      </c>
      <c r="D256" s="37" t="s">
        <v>57</v>
      </c>
      <c r="E256" s="37">
        <v>621333</v>
      </c>
    </row>
    <row r="257" spans="1:5" x14ac:dyDescent="0.25">
      <c r="A257" s="1">
        <v>40360</v>
      </c>
      <c r="B257" t="s">
        <v>58</v>
      </c>
      <c r="C257" s="37">
        <v>9176</v>
      </c>
      <c r="D257" s="37" t="s">
        <v>57</v>
      </c>
      <c r="E257" s="37">
        <v>8885</v>
      </c>
    </row>
    <row r="258" spans="1:5" x14ac:dyDescent="0.25">
      <c r="A258" s="1">
        <v>40391</v>
      </c>
      <c r="B258" t="s">
        <v>1</v>
      </c>
      <c r="C258" s="37">
        <v>636302</v>
      </c>
      <c r="D258" s="37" t="s">
        <v>57</v>
      </c>
      <c r="E258" s="37">
        <v>616299</v>
      </c>
    </row>
    <row r="259" spans="1:5" x14ac:dyDescent="0.25">
      <c r="A259" s="1">
        <v>40391</v>
      </c>
      <c r="B259" t="s">
        <v>58</v>
      </c>
      <c r="C259" s="37">
        <v>8854</v>
      </c>
      <c r="D259" s="37" t="s">
        <v>57</v>
      </c>
      <c r="E259" s="37">
        <v>8543</v>
      </c>
    </row>
    <row r="260" spans="1:5" x14ac:dyDescent="0.25">
      <c r="A260" s="1">
        <v>40422</v>
      </c>
      <c r="B260" t="s">
        <v>1</v>
      </c>
      <c r="C260" s="37">
        <v>606007</v>
      </c>
      <c r="D260" s="37" t="s">
        <v>57</v>
      </c>
      <c r="E260" s="37">
        <v>586933</v>
      </c>
    </row>
    <row r="261" spans="1:5" x14ac:dyDescent="0.25">
      <c r="A261" s="1">
        <v>40422</v>
      </c>
      <c r="B261" t="s">
        <v>58</v>
      </c>
      <c r="C261" s="37">
        <v>7986</v>
      </c>
      <c r="D261" s="37" t="s">
        <v>57</v>
      </c>
      <c r="E261" s="37">
        <v>7709</v>
      </c>
    </row>
    <row r="262" spans="1:5" x14ac:dyDescent="0.25">
      <c r="A262" s="1">
        <v>40452</v>
      </c>
      <c r="B262" t="s">
        <v>1</v>
      </c>
      <c r="C262" s="37">
        <v>568838</v>
      </c>
      <c r="D262" s="37" t="s">
        <v>57</v>
      </c>
      <c r="E262" s="37">
        <v>551005</v>
      </c>
    </row>
    <row r="263" spans="1:5" x14ac:dyDescent="0.25">
      <c r="A263" s="1">
        <v>40452</v>
      </c>
      <c r="B263" t="s">
        <v>58</v>
      </c>
      <c r="C263" s="37">
        <v>7779</v>
      </c>
      <c r="D263" s="37" t="s">
        <v>57</v>
      </c>
      <c r="E263" s="37">
        <v>7503</v>
      </c>
    </row>
    <row r="264" spans="1:5" x14ac:dyDescent="0.25">
      <c r="A264" s="1">
        <v>40483</v>
      </c>
      <c r="B264" t="s">
        <v>1</v>
      </c>
      <c r="C264" s="37">
        <v>652594</v>
      </c>
      <c r="D264" s="37" t="s">
        <v>57</v>
      </c>
      <c r="E264" s="37">
        <v>632016</v>
      </c>
    </row>
    <row r="265" spans="1:5" x14ac:dyDescent="0.25">
      <c r="A265" s="1">
        <v>40483</v>
      </c>
      <c r="B265" t="s">
        <v>58</v>
      </c>
      <c r="C265" s="37">
        <v>8669</v>
      </c>
      <c r="D265" s="37" t="s">
        <v>57</v>
      </c>
      <c r="E265" s="37">
        <v>8377</v>
      </c>
    </row>
    <row r="266" spans="1:5" x14ac:dyDescent="0.25">
      <c r="A266" s="1">
        <v>40513</v>
      </c>
      <c r="B266" t="s">
        <v>1</v>
      </c>
      <c r="C266" s="37">
        <v>666033</v>
      </c>
      <c r="D266" s="37" t="s">
        <v>57</v>
      </c>
      <c r="E266" s="37">
        <v>645073</v>
      </c>
    </row>
    <row r="267" spans="1:5" x14ac:dyDescent="0.25">
      <c r="A267" s="1">
        <v>40513</v>
      </c>
      <c r="B267" t="s">
        <v>58</v>
      </c>
      <c r="C267" s="37">
        <v>8949</v>
      </c>
      <c r="D267" s="37" t="s">
        <v>57</v>
      </c>
      <c r="E267" s="37">
        <v>8683</v>
      </c>
    </row>
    <row r="268" spans="1:5" x14ac:dyDescent="0.25">
      <c r="A268" s="1">
        <v>40544</v>
      </c>
      <c r="B268" t="s">
        <v>1</v>
      </c>
      <c r="C268" s="37">
        <v>654620</v>
      </c>
      <c r="D268" s="37" t="s">
        <v>57</v>
      </c>
      <c r="E268" s="37">
        <v>646981</v>
      </c>
    </row>
    <row r="269" spans="1:5" x14ac:dyDescent="0.25">
      <c r="A269" s="1">
        <v>40544</v>
      </c>
      <c r="B269" t="s">
        <v>58</v>
      </c>
      <c r="C269" s="37">
        <v>12398</v>
      </c>
      <c r="D269" s="37" t="s">
        <v>57</v>
      </c>
      <c r="E269" s="37">
        <v>12198</v>
      </c>
    </row>
    <row r="270" spans="1:5" x14ac:dyDescent="0.25">
      <c r="A270" s="1">
        <v>40575</v>
      </c>
      <c r="B270" t="s">
        <v>1</v>
      </c>
      <c r="C270" s="37">
        <v>675086</v>
      </c>
      <c r="D270" s="37" t="s">
        <v>57</v>
      </c>
      <c r="E270" s="37">
        <v>668015</v>
      </c>
    </row>
    <row r="271" spans="1:5" x14ac:dyDescent="0.25">
      <c r="A271" s="1">
        <v>40575</v>
      </c>
      <c r="B271" t="s">
        <v>58</v>
      </c>
      <c r="C271" s="37">
        <v>13522</v>
      </c>
      <c r="D271" s="37" t="s">
        <v>57</v>
      </c>
      <c r="E271" s="37">
        <v>13295</v>
      </c>
    </row>
    <row r="272" spans="1:5" x14ac:dyDescent="0.25">
      <c r="A272" s="1">
        <v>40603</v>
      </c>
      <c r="B272" t="s">
        <v>1</v>
      </c>
      <c r="C272" s="37">
        <v>732914</v>
      </c>
      <c r="D272" s="37" t="s">
        <v>57</v>
      </c>
      <c r="E272" s="37">
        <v>725248</v>
      </c>
    </row>
    <row r="273" spans="1:5" x14ac:dyDescent="0.25">
      <c r="A273" s="1">
        <v>40603</v>
      </c>
      <c r="B273" t="s">
        <v>58</v>
      </c>
      <c r="C273" s="37">
        <v>13676</v>
      </c>
      <c r="D273" s="37" t="s">
        <v>57</v>
      </c>
      <c r="E273" s="37">
        <v>13438</v>
      </c>
    </row>
    <row r="274" spans="1:5" x14ac:dyDescent="0.25">
      <c r="A274" s="1">
        <v>40634</v>
      </c>
      <c r="B274" t="s">
        <v>1</v>
      </c>
      <c r="C274" s="37">
        <v>658367</v>
      </c>
      <c r="D274" s="37" t="s">
        <v>57</v>
      </c>
      <c r="E274" s="37">
        <v>650171</v>
      </c>
    </row>
    <row r="275" spans="1:5" x14ac:dyDescent="0.25">
      <c r="A275" s="1">
        <v>40634</v>
      </c>
      <c r="B275" t="s">
        <v>58</v>
      </c>
      <c r="C275" s="37">
        <v>13286</v>
      </c>
      <c r="D275" s="37" t="s">
        <v>57</v>
      </c>
      <c r="E275" s="37">
        <v>12943</v>
      </c>
    </row>
    <row r="276" spans="1:5" x14ac:dyDescent="0.25">
      <c r="A276" s="1">
        <v>40664</v>
      </c>
      <c r="B276" t="s">
        <v>1</v>
      </c>
      <c r="C276" s="37">
        <v>748325</v>
      </c>
      <c r="D276" s="37" t="s">
        <v>57</v>
      </c>
      <c r="E276" s="37">
        <v>736535</v>
      </c>
    </row>
    <row r="277" spans="1:5" x14ac:dyDescent="0.25">
      <c r="A277" s="1">
        <v>40664</v>
      </c>
      <c r="B277" t="s">
        <v>58</v>
      </c>
      <c r="C277" s="37">
        <v>14542</v>
      </c>
      <c r="D277" s="37" t="s">
        <v>57</v>
      </c>
      <c r="E277" s="37">
        <v>14128</v>
      </c>
    </row>
    <row r="278" spans="1:5" x14ac:dyDescent="0.25">
      <c r="A278" s="1">
        <v>40695</v>
      </c>
      <c r="B278" t="s">
        <v>1</v>
      </c>
      <c r="C278" s="37">
        <v>690144</v>
      </c>
      <c r="D278" s="37" t="s">
        <v>57</v>
      </c>
      <c r="E278" s="37">
        <v>678054</v>
      </c>
    </row>
    <row r="279" spans="1:5" x14ac:dyDescent="0.25">
      <c r="A279" s="1">
        <v>40695</v>
      </c>
      <c r="B279" t="s">
        <v>58</v>
      </c>
      <c r="C279" s="37">
        <v>13638</v>
      </c>
      <c r="D279" s="37" t="s">
        <v>57</v>
      </c>
      <c r="E279" s="37">
        <v>13253</v>
      </c>
    </row>
    <row r="280" spans="1:5" x14ac:dyDescent="0.25">
      <c r="A280" s="1">
        <v>40725</v>
      </c>
      <c r="B280" t="s">
        <v>1</v>
      </c>
      <c r="C280" s="37">
        <v>663883</v>
      </c>
      <c r="D280" s="37" t="s">
        <v>57</v>
      </c>
      <c r="E280" s="37">
        <v>651217</v>
      </c>
    </row>
    <row r="281" spans="1:5" x14ac:dyDescent="0.25">
      <c r="A281" s="1">
        <v>40725</v>
      </c>
      <c r="B281" t="s">
        <v>58</v>
      </c>
      <c r="C281" s="37">
        <v>13065</v>
      </c>
      <c r="D281" s="37" t="s">
        <v>57</v>
      </c>
      <c r="E281" s="37">
        <v>12613</v>
      </c>
    </row>
    <row r="282" spans="1:5" x14ac:dyDescent="0.25">
      <c r="A282" s="1">
        <v>40756</v>
      </c>
      <c r="B282" t="s">
        <v>1</v>
      </c>
      <c r="C282" s="37">
        <v>689696</v>
      </c>
      <c r="D282" s="37" t="s">
        <v>57</v>
      </c>
      <c r="E282" s="37">
        <v>673749</v>
      </c>
    </row>
    <row r="283" spans="1:5" x14ac:dyDescent="0.25">
      <c r="A283" s="1">
        <v>40756</v>
      </c>
      <c r="B283" t="s">
        <v>58</v>
      </c>
      <c r="C283" s="37">
        <v>13831</v>
      </c>
      <c r="D283" s="37" t="s">
        <v>57</v>
      </c>
      <c r="E283" s="37">
        <v>13294</v>
      </c>
    </row>
    <row r="284" spans="1:5" x14ac:dyDescent="0.25">
      <c r="A284" s="1">
        <v>40787</v>
      </c>
      <c r="B284" t="s">
        <v>1</v>
      </c>
      <c r="C284" s="37">
        <v>618959</v>
      </c>
      <c r="D284" s="37" t="s">
        <v>57</v>
      </c>
      <c r="E284" s="37">
        <v>601617</v>
      </c>
    </row>
    <row r="285" spans="1:5" x14ac:dyDescent="0.25">
      <c r="A285" s="1">
        <v>40787</v>
      </c>
      <c r="B285" t="s">
        <v>58</v>
      </c>
      <c r="C285" s="37">
        <v>12880</v>
      </c>
      <c r="D285" s="37" t="s">
        <v>57</v>
      </c>
      <c r="E285" s="37">
        <v>12399</v>
      </c>
    </row>
    <row r="286" spans="1:5" x14ac:dyDescent="0.25">
      <c r="A286" s="1">
        <v>40817</v>
      </c>
      <c r="B286" t="s">
        <v>1</v>
      </c>
      <c r="C286" s="37">
        <v>555987</v>
      </c>
      <c r="D286" s="37" t="s">
        <v>57</v>
      </c>
      <c r="E286" s="37">
        <v>539634</v>
      </c>
    </row>
    <row r="287" spans="1:5" x14ac:dyDescent="0.25">
      <c r="A287" s="1">
        <v>40817</v>
      </c>
      <c r="B287" t="s">
        <v>58</v>
      </c>
      <c r="C287" s="37">
        <v>10417</v>
      </c>
      <c r="D287" s="37" t="s">
        <v>57</v>
      </c>
      <c r="E287" s="37">
        <v>9988</v>
      </c>
    </row>
    <row r="288" spans="1:5" x14ac:dyDescent="0.25">
      <c r="A288" s="1">
        <v>40848</v>
      </c>
      <c r="B288" t="s">
        <v>1</v>
      </c>
      <c r="C288" s="37">
        <v>681094</v>
      </c>
      <c r="D288" s="37" t="s">
        <v>57</v>
      </c>
      <c r="E288" s="37">
        <v>659652</v>
      </c>
    </row>
    <row r="289" spans="1:5" x14ac:dyDescent="0.25">
      <c r="A289" s="1">
        <v>40848</v>
      </c>
      <c r="B289" t="s">
        <v>58</v>
      </c>
      <c r="C289" s="37">
        <v>13794</v>
      </c>
      <c r="D289" s="37" t="s">
        <v>57</v>
      </c>
      <c r="E289" s="37">
        <v>13271</v>
      </c>
    </row>
    <row r="290" spans="1:5" x14ac:dyDescent="0.25">
      <c r="A290" s="1">
        <v>40878</v>
      </c>
      <c r="B290" t="s">
        <v>1</v>
      </c>
      <c r="C290" s="37">
        <v>637863</v>
      </c>
      <c r="D290" s="37" t="s">
        <v>57</v>
      </c>
      <c r="E290" s="37">
        <v>615947</v>
      </c>
    </row>
    <row r="291" spans="1:5" x14ac:dyDescent="0.25">
      <c r="A291" s="1">
        <v>40878</v>
      </c>
      <c r="B291" t="s">
        <v>58</v>
      </c>
      <c r="C291" s="37">
        <v>12607</v>
      </c>
      <c r="D291" s="37" t="s">
        <v>57</v>
      </c>
      <c r="E291" s="37">
        <v>12095</v>
      </c>
    </row>
    <row r="292" spans="1:5" x14ac:dyDescent="0.25">
      <c r="A292" s="1">
        <v>40909</v>
      </c>
      <c r="B292" t="s">
        <v>1</v>
      </c>
      <c r="C292" s="37">
        <v>655087</v>
      </c>
      <c r="D292" s="37" t="s">
        <v>57</v>
      </c>
      <c r="E292" s="37">
        <v>632093</v>
      </c>
    </row>
    <row r="293" spans="1:5" x14ac:dyDescent="0.25">
      <c r="A293" s="1">
        <v>40909</v>
      </c>
      <c r="B293" t="s">
        <v>58</v>
      </c>
      <c r="C293" s="37">
        <v>12719</v>
      </c>
      <c r="D293" s="37" t="s">
        <v>57</v>
      </c>
      <c r="E293" s="37">
        <v>12142</v>
      </c>
    </row>
    <row r="294" spans="1:5" x14ac:dyDescent="0.25">
      <c r="A294" s="1">
        <v>40940</v>
      </c>
      <c r="B294" t="s">
        <v>1</v>
      </c>
      <c r="C294" s="37">
        <v>607705</v>
      </c>
      <c r="D294" s="37" t="s">
        <v>57</v>
      </c>
      <c r="E294" s="37">
        <v>587465</v>
      </c>
    </row>
    <row r="295" spans="1:5" x14ac:dyDescent="0.25">
      <c r="A295" s="1">
        <v>40940</v>
      </c>
      <c r="B295" t="s">
        <v>58</v>
      </c>
      <c r="C295" s="37">
        <v>12399</v>
      </c>
      <c r="D295" s="37" t="s">
        <v>57</v>
      </c>
      <c r="E295" s="37">
        <v>11906</v>
      </c>
    </row>
    <row r="296" spans="1:5" x14ac:dyDescent="0.25">
      <c r="A296" s="1">
        <v>40969</v>
      </c>
      <c r="B296" t="s">
        <v>1</v>
      </c>
      <c r="C296" s="37">
        <v>773147</v>
      </c>
      <c r="D296" s="37" t="s">
        <v>57</v>
      </c>
      <c r="E296" s="37">
        <v>747876</v>
      </c>
    </row>
    <row r="297" spans="1:5" x14ac:dyDescent="0.25">
      <c r="A297" s="1">
        <v>40969</v>
      </c>
      <c r="B297" t="s">
        <v>58</v>
      </c>
      <c r="C297" s="37">
        <v>15791</v>
      </c>
      <c r="D297" s="37" t="s">
        <v>57</v>
      </c>
      <c r="E297" s="37">
        <v>15168</v>
      </c>
    </row>
    <row r="298" spans="1:5" x14ac:dyDescent="0.25">
      <c r="A298" s="1">
        <v>41000</v>
      </c>
      <c r="B298" t="s">
        <v>1</v>
      </c>
      <c r="C298" s="37">
        <v>685303</v>
      </c>
      <c r="D298" s="37" t="s">
        <v>57</v>
      </c>
      <c r="E298" s="37">
        <v>663802</v>
      </c>
    </row>
    <row r="299" spans="1:5" x14ac:dyDescent="0.25">
      <c r="A299" s="1">
        <v>41000</v>
      </c>
      <c r="B299" t="s">
        <v>58</v>
      </c>
      <c r="C299" s="37">
        <v>12681</v>
      </c>
      <c r="D299" s="37" t="s">
        <v>57</v>
      </c>
      <c r="E299" s="37">
        <v>12216</v>
      </c>
    </row>
    <row r="300" spans="1:5" x14ac:dyDescent="0.25">
      <c r="A300" s="1">
        <v>41030</v>
      </c>
      <c r="B300" t="s">
        <v>1</v>
      </c>
      <c r="C300" s="37">
        <v>754973</v>
      </c>
      <c r="D300" s="37" t="s">
        <v>57</v>
      </c>
      <c r="E300" s="37">
        <v>731626</v>
      </c>
    </row>
    <row r="301" spans="1:5" x14ac:dyDescent="0.25">
      <c r="A301" s="1">
        <v>41030</v>
      </c>
      <c r="B301" t="s">
        <v>58</v>
      </c>
      <c r="C301" s="37">
        <v>15507</v>
      </c>
      <c r="D301" s="37" t="s">
        <v>57</v>
      </c>
      <c r="E301" s="37">
        <v>14915</v>
      </c>
    </row>
    <row r="302" spans="1:5" x14ac:dyDescent="0.25">
      <c r="A302" s="1">
        <v>41061</v>
      </c>
      <c r="B302" t="s">
        <v>1</v>
      </c>
      <c r="C302" s="37">
        <v>653083</v>
      </c>
      <c r="D302" s="37" t="s">
        <v>57</v>
      </c>
      <c r="E302" s="37">
        <v>632902</v>
      </c>
    </row>
    <row r="303" spans="1:5" x14ac:dyDescent="0.25">
      <c r="A303" s="1">
        <v>41061</v>
      </c>
      <c r="B303" t="s">
        <v>58</v>
      </c>
      <c r="C303" s="37">
        <v>13144</v>
      </c>
      <c r="D303" s="37" t="s">
        <v>57</v>
      </c>
      <c r="E303" s="37">
        <v>12655</v>
      </c>
    </row>
    <row r="304" spans="1:5" x14ac:dyDescent="0.25">
      <c r="A304" s="1">
        <v>41091</v>
      </c>
      <c r="B304" t="s">
        <v>1</v>
      </c>
      <c r="C304" s="37">
        <v>691378</v>
      </c>
      <c r="D304" s="37" t="s">
        <v>57</v>
      </c>
      <c r="E304" s="37">
        <v>670376</v>
      </c>
    </row>
    <row r="305" spans="1:5" x14ac:dyDescent="0.25">
      <c r="A305" s="1">
        <v>41091</v>
      </c>
      <c r="B305" t="s">
        <v>58</v>
      </c>
      <c r="C305" s="37">
        <v>14708</v>
      </c>
      <c r="D305" s="37" t="s">
        <v>57</v>
      </c>
      <c r="E305" s="37">
        <v>14226</v>
      </c>
    </row>
    <row r="306" spans="1:5" x14ac:dyDescent="0.25">
      <c r="A306" s="1">
        <v>41122</v>
      </c>
      <c r="B306" t="s">
        <v>1</v>
      </c>
      <c r="C306" s="37">
        <v>708647</v>
      </c>
      <c r="D306" s="37" t="s">
        <v>57</v>
      </c>
      <c r="E306" s="37">
        <v>687131</v>
      </c>
    </row>
    <row r="307" spans="1:5" x14ac:dyDescent="0.25">
      <c r="A307" s="1">
        <v>41122</v>
      </c>
      <c r="B307" t="s">
        <v>58</v>
      </c>
      <c r="C307" s="37">
        <v>14411</v>
      </c>
      <c r="D307" s="37" t="s">
        <v>57</v>
      </c>
      <c r="E307" s="37">
        <v>13909</v>
      </c>
    </row>
    <row r="308" spans="1:5" x14ac:dyDescent="0.25">
      <c r="A308" s="1">
        <v>41153</v>
      </c>
      <c r="B308" t="s">
        <v>1</v>
      </c>
      <c r="C308" s="37">
        <v>532885</v>
      </c>
      <c r="D308" s="37" t="s">
        <v>57</v>
      </c>
      <c r="E308" s="37">
        <v>517022</v>
      </c>
    </row>
    <row r="309" spans="1:5" x14ac:dyDescent="0.25">
      <c r="A309" s="1">
        <v>41153</v>
      </c>
      <c r="B309" t="s">
        <v>58</v>
      </c>
      <c r="C309" s="37">
        <v>11313</v>
      </c>
      <c r="D309" s="37" t="s">
        <v>57</v>
      </c>
      <c r="E309" s="37">
        <v>10893</v>
      </c>
    </row>
    <row r="310" spans="1:5" x14ac:dyDescent="0.25">
      <c r="A310" s="1">
        <v>41183</v>
      </c>
      <c r="B310" t="s">
        <v>1</v>
      </c>
      <c r="C310" s="37">
        <v>741313</v>
      </c>
      <c r="D310" s="37" t="s">
        <v>57</v>
      </c>
      <c r="E310" s="37">
        <v>720277</v>
      </c>
    </row>
    <row r="311" spans="1:5" x14ac:dyDescent="0.25">
      <c r="A311" s="1">
        <v>41183</v>
      </c>
      <c r="B311" t="s">
        <v>58</v>
      </c>
      <c r="C311" s="37">
        <v>15149</v>
      </c>
      <c r="D311" s="37" t="s">
        <v>57</v>
      </c>
      <c r="E311" s="37">
        <v>14659</v>
      </c>
    </row>
    <row r="312" spans="1:5" x14ac:dyDescent="0.25">
      <c r="A312" s="1">
        <v>41214</v>
      </c>
      <c r="B312" t="s">
        <v>1</v>
      </c>
      <c r="C312" s="37">
        <v>654181</v>
      </c>
      <c r="D312" s="37" t="s">
        <v>57</v>
      </c>
      <c r="E312" s="37">
        <v>634753</v>
      </c>
    </row>
    <row r="313" spans="1:5" x14ac:dyDescent="0.25">
      <c r="A313" s="1">
        <v>41214</v>
      </c>
      <c r="B313" t="s">
        <v>58</v>
      </c>
      <c r="C313" s="37">
        <v>13979</v>
      </c>
      <c r="D313" s="37" t="s">
        <v>57</v>
      </c>
      <c r="E313" s="37">
        <v>13488</v>
      </c>
    </row>
    <row r="314" spans="1:5" x14ac:dyDescent="0.25">
      <c r="A314" s="1">
        <v>41244</v>
      </c>
      <c r="B314" t="s">
        <v>1</v>
      </c>
      <c r="C314" s="37">
        <v>604375</v>
      </c>
      <c r="D314" s="37" t="s">
        <v>57</v>
      </c>
      <c r="E314" s="37">
        <v>586462</v>
      </c>
    </row>
    <row r="315" spans="1:5" x14ac:dyDescent="0.25">
      <c r="A315" s="1">
        <v>41244</v>
      </c>
      <c r="B315" t="s">
        <v>58</v>
      </c>
      <c r="C315" s="37">
        <v>12557</v>
      </c>
      <c r="D315" s="37" t="s">
        <v>57</v>
      </c>
      <c r="E315" s="37">
        <v>12169</v>
      </c>
    </row>
    <row r="316" spans="1:5" x14ac:dyDescent="0.25">
      <c r="A316" s="1">
        <v>41275</v>
      </c>
      <c r="B316" t="s">
        <v>1</v>
      </c>
      <c r="C316" s="37">
        <v>777068</v>
      </c>
      <c r="D316" s="37" t="s">
        <v>57</v>
      </c>
      <c r="E316" s="37">
        <v>752047</v>
      </c>
    </row>
    <row r="317" spans="1:5" x14ac:dyDescent="0.25">
      <c r="A317" s="1">
        <v>41275</v>
      </c>
      <c r="B317" t="s">
        <v>58</v>
      </c>
      <c r="C317" s="37">
        <v>14946</v>
      </c>
      <c r="D317" s="37" t="s">
        <v>57</v>
      </c>
      <c r="E317" s="37">
        <v>14394</v>
      </c>
    </row>
    <row r="318" spans="1:5" x14ac:dyDescent="0.25">
      <c r="A318" s="1">
        <v>41306</v>
      </c>
      <c r="B318" t="s">
        <v>1</v>
      </c>
      <c r="C318" s="37">
        <v>642325</v>
      </c>
      <c r="D318" s="37" t="s">
        <v>57</v>
      </c>
      <c r="E318" s="37">
        <v>622786</v>
      </c>
    </row>
    <row r="319" spans="1:5" x14ac:dyDescent="0.25">
      <c r="A319" s="1">
        <v>41306</v>
      </c>
      <c r="B319" t="s">
        <v>58</v>
      </c>
      <c r="C319" s="37">
        <v>13120</v>
      </c>
      <c r="D319" s="37" t="s">
        <v>57</v>
      </c>
      <c r="E319" s="37">
        <v>12663</v>
      </c>
    </row>
    <row r="320" spans="1:5" x14ac:dyDescent="0.25">
      <c r="A320" s="1">
        <v>41334</v>
      </c>
      <c r="B320" t="s">
        <v>1</v>
      </c>
      <c r="C320" s="37">
        <v>734784</v>
      </c>
      <c r="D320" s="37" t="s">
        <v>57</v>
      </c>
      <c r="E320" s="37">
        <v>714916</v>
      </c>
    </row>
    <row r="321" spans="1:5" x14ac:dyDescent="0.25">
      <c r="A321" s="1">
        <v>41334</v>
      </c>
      <c r="B321" t="s">
        <v>58</v>
      </c>
      <c r="C321" s="37">
        <v>15695</v>
      </c>
      <c r="D321" s="37" t="s">
        <v>57</v>
      </c>
      <c r="E321" s="37">
        <v>15262</v>
      </c>
    </row>
    <row r="322" spans="1:5" x14ac:dyDescent="0.25">
      <c r="A322" s="1">
        <v>41365</v>
      </c>
      <c r="B322" t="s">
        <v>1</v>
      </c>
      <c r="C322" s="37">
        <v>814226</v>
      </c>
      <c r="D322" s="37" t="s">
        <v>57</v>
      </c>
      <c r="E322" s="37">
        <v>792540</v>
      </c>
    </row>
    <row r="323" spans="1:5" x14ac:dyDescent="0.25">
      <c r="A323" s="1">
        <v>41365</v>
      </c>
      <c r="B323" t="s">
        <v>58</v>
      </c>
      <c r="C323" s="37">
        <v>17283</v>
      </c>
      <c r="D323" s="37" t="s">
        <v>57</v>
      </c>
      <c r="E323" s="37">
        <v>16771</v>
      </c>
    </row>
    <row r="324" spans="1:5" x14ac:dyDescent="0.25">
      <c r="A324" s="1">
        <v>41395</v>
      </c>
      <c r="B324" t="s">
        <v>1</v>
      </c>
      <c r="C324" s="37">
        <v>742245</v>
      </c>
      <c r="D324" s="37" t="s">
        <v>57</v>
      </c>
      <c r="E324" s="37">
        <v>722433</v>
      </c>
    </row>
    <row r="325" spans="1:5" x14ac:dyDescent="0.25">
      <c r="A325" s="1">
        <v>41395</v>
      </c>
      <c r="B325" t="s">
        <v>58</v>
      </c>
      <c r="C325" s="37">
        <v>15633</v>
      </c>
      <c r="D325" s="37" t="s">
        <v>57</v>
      </c>
      <c r="E325" s="37">
        <v>15142</v>
      </c>
    </row>
    <row r="326" spans="1:5" x14ac:dyDescent="0.25">
      <c r="A326" s="1">
        <v>41426</v>
      </c>
      <c r="B326" t="s">
        <v>1</v>
      </c>
      <c r="C326" s="37">
        <v>717837</v>
      </c>
      <c r="D326" s="37" t="s">
        <v>57</v>
      </c>
      <c r="E326" s="37">
        <v>698040</v>
      </c>
    </row>
    <row r="327" spans="1:5" x14ac:dyDescent="0.25">
      <c r="A327" s="1">
        <v>41426</v>
      </c>
      <c r="B327" t="s">
        <v>58</v>
      </c>
      <c r="C327" s="37">
        <v>15822</v>
      </c>
      <c r="D327" s="37" t="s">
        <v>57</v>
      </c>
      <c r="E327" s="37">
        <v>15333</v>
      </c>
    </row>
    <row r="328" spans="1:5" x14ac:dyDescent="0.25">
      <c r="A328" s="1">
        <v>41456</v>
      </c>
      <c r="B328" t="s">
        <v>1</v>
      </c>
      <c r="C328" s="37">
        <v>764657</v>
      </c>
      <c r="D328" s="37" t="s">
        <v>57</v>
      </c>
      <c r="E328" s="37">
        <v>742655</v>
      </c>
    </row>
    <row r="329" spans="1:5" x14ac:dyDescent="0.25">
      <c r="A329" s="1">
        <v>41456</v>
      </c>
      <c r="B329" t="s">
        <v>58</v>
      </c>
      <c r="C329" s="37">
        <v>16100</v>
      </c>
      <c r="D329" s="37" t="s">
        <v>57</v>
      </c>
      <c r="E329" s="37">
        <v>15607</v>
      </c>
    </row>
    <row r="330" spans="1:5" x14ac:dyDescent="0.25">
      <c r="A330" s="1">
        <v>41487</v>
      </c>
      <c r="B330" t="s">
        <v>1</v>
      </c>
      <c r="C330" s="37">
        <v>731984</v>
      </c>
      <c r="D330" s="37" t="s">
        <v>57</v>
      </c>
      <c r="E330" s="37">
        <v>710219</v>
      </c>
    </row>
    <row r="331" spans="1:5" x14ac:dyDescent="0.25">
      <c r="A331" s="1">
        <v>41487</v>
      </c>
      <c r="B331" t="s">
        <v>58</v>
      </c>
      <c r="C331" s="37">
        <v>15104</v>
      </c>
      <c r="D331" s="37" t="s">
        <v>57</v>
      </c>
      <c r="E331" s="37">
        <v>14663</v>
      </c>
    </row>
    <row r="332" spans="1:5" x14ac:dyDescent="0.25">
      <c r="A332" s="1">
        <v>41518</v>
      </c>
      <c r="B332" t="s">
        <v>1</v>
      </c>
      <c r="C332" s="37">
        <v>615690</v>
      </c>
      <c r="D332" s="37" t="s">
        <v>57</v>
      </c>
      <c r="E332" s="37">
        <v>596698</v>
      </c>
    </row>
    <row r="333" spans="1:5" x14ac:dyDescent="0.25">
      <c r="A333" s="1">
        <v>41518</v>
      </c>
      <c r="B333" t="s">
        <v>58</v>
      </c>
      <c r="C333" s="37">
        <v>13429</v>
      </c>
      <c r="D333" s="37" t="s">
        <v>57</v>
      </c>
      <c r="E333" s="37">
        <v>12963</v>
      </c>
    </row>
    <row r="334" spans="1:5" x14ac:dyDescent="0.25">
      <c r="A334" s="1">
        <v>41548</v>
      </c>
      <c r="B334" t="s">
        <v>1</v>
      </c>
      <c r="C334" s="37">
        <v>726459</v>
      </c>
      <c r="D334" s="37" t="s">
        <v>57</v>
      </c>
      <c r="E334" s="37">
        <v>703579</v>
      </c>
    </row>
    <row r="335" spans="1:5" x14ac:dyDescent="0.25">
      <c r="A335" s="1">
        <v>41548</v>
      </c>
      <c r="B335" t="s">
        <v>58</v>
      </c>
      <c r="C335" s="37">
        <v>15708</v>
      </c>
      <c r="D335" s="37" t="s">
        <v>57</v>
      </c>
      <c r="E335" s="37">
        <v>15097</v>
      </c>
    </row>
    <row r="336" spans="1:5" x14ac:dyDescent="0.25">
      <c r="A336" s="1">
        <v>41579</v>
      </c>
      <c r="B336" t="s">
        <v>1</v>
      </c>
      <c r="C336" s="37">
        <v>697873</v>
      </c>
      <c r="D336" s="37" t="s">
        <v>57</v>
      </c>
      <c r="E336" s="37">
        <v>674348</v>
      </c>
    </row>
    <row r="337" spans="1:5" x14ac:dyDescent="0.25">
      <c r="A337" s="1">
        <v>41579</v>
      </c>
      <c r="B337" t="s">
        <v>58</v>
      </c>
      <c r="C337" s="37">
        <v>13685</v>
      </c>
      <c r="D337" s="37" t="s">
        <v>57</v>
      </c>
      <c r="E337" s="37">
        <v>13146</v>
      </c>
    </row>
    <row r="338" spans="1:5" x14ac:dyDescent="0.25">
      <c r="A338" s="1">
        <v>41609</v>
      </c>
      <c r="B338" t="s">
        <v>1</v>
      </c>
      <c r="C338" s="37">
        <v>605468</v>
      </c>
      <c r="D338" s="37" t="s">
        <v>57</v>
      </c>
      <c r="E338" s="37">
        <v>584896</v>
      </c>
    </row>
    <row r="339" spans="1:5" x14ac:dyDescent="0.25">
      <c r="A339" s="1">
        <v>41609</v>
      </c>
      <c r="B339" t="s">
        <v>58</v>
      </c>
      <c r="C339" s="37">
        <v>11695</v>
      </c>
      <c r="D339" s="37" t="s">
        <v>57</v>
      </c>
      <c r="E339" s="37">
        <v>11282</v>
      </c>
    </row>
    <row r="340" spans="1:5" x14ac:dyDescent="0.25">
      <c r="A340" s="1">
        <v>41640</v>
      </c>
      <c r="B340" t="s">
        <v>1</v>
      </c>
      <c r="C340" s="37">
        <v>743284</v>
      </c>
      <c r="D340" s="37" t="s">
        <v>57</v>
      </c>
      <c r="E340" s="37">
        <v>715166</v>
      </c>
    </row>
    <row r="341" spans="1:5" x14ac:dyDescent="0.25">
      <c r="A341" s="1">
        <v>41640</v>
      </c>
      <c r="B341" t="s">
        <v>58</v>
      </c>
      <c r="C341" s="37">
        <v>14477</v>
      </c>
      <c r="D341" s="37" t="s">
        <v>57</v>
      </c>
      <c r="E341" s="37">
        <v>13823</v>
      </c>
    </row>
    <row r="342" spans="1:5" x14ac:dyDescent="0.25">
      <c r="A342" s="1">
        <v>41671</v>
      </c>
      <c r="B342" t="s">
        <v>1</v>
      </c>
      <c r="C342" s="37">
        <v>729349</v>
      </c>
      <c r="D342" s="37" t="s">
        <v>57</v>
      </c>
      <c r="E342" s="37">
        <v>702054</v>
      </c>
    </row>
    <row r="343" spans="1:5" x14ac:dyDescent="0.25">
      <c r="A343" s="1">
        <v>41671</v>
      </c>
      <c r="B343" t="s">
        <v>58</v>
      </c>
      <c r="C343" s="37">
        <v>14877</v>
      </c>
      <c r="D343" s="37" t="s">
        <v>57</v>
      </c>
      <c r="E343" s="37">
        <v>14308</v>
      </c>
    </row>
    <row r="344" spans="1:5" x14ac:dyDescent="0.25">
      <c r="A344" s="1">
        <v>41699</v>
      </c>
      <c r="B344" t="s">
        <v>1</v>
      </c>
      <c r="C344" s="37">
        <v>715773</v>
      </c>
      <c r="D344" s="37" t="s">
        <v>57</v>
      </c>
      <c r="E344" s="37">
        <v>690922</v>
      </c>
    </row>
    <row r="345" spans="1:5" x14ac:dyDescent="0.25">
      <c r="A345" s="1">
        <v>41699</v>
      </c>
      <c r="B345" t="s">
        <v>58</v>
      </c>
      <c r="C345" s="37">
        <v>15265</v>
      </c>
      <c r="D345" s="37" t="s">
        <v>57</v>
      </c>
      <c r="E345" s="37">
        <v>14692</v>
      </c>
    </row>
    <row r="346" spans="1:5" x14ac:dyDescent="0.25">
      <c r="A346" s="1">
        <v>41730</v>
      </c>
      <c r="B346" t="s">
        <v>1</v>
      </c>
      <c r="C346" s="37">
        <v>750232</v>
      </c>
      <c r="D346" s="37" t="s">
        <v>57</v>
      </c>
      <c r="E346" s="37">
        <v>725381</v>
      </c>
    </row>
    <row r="347" spans="1:5" x14ac:dyDescent="0.25">
      <c r="A347" s="1">
        <v>41730</v>
      </c>
      <c r="B347" t="s">
        <v>58</v>
      </c>
      <c r="C347" s="37">
        <v>15297</v>
      </c>
      <c r="D347" s="37" t="s">
        <v>57</v>
      </c>
      <c r="E347" s="37">
        <v>14759</v>
      </c>
    </row>
    <row r="348" spans="1:5" x14ac:dyDescent="0.25">
      <c r="A348" s="1">
        <v>41760</v>
      </c>
      <c r="B348" t="s">
        <v>1</v>
      </c>
      <c r="C348" s="37">
        <v>693827</v>
      </c>
      <c r="D348" s="37" t="s">
        <v>57</v>
      </c>
      <c r="E348" s="37">
        <v>670829</v>
      </c>
    </row>
    <row r="349" spans="1:5" x14ac:dyDescent="0.25">
      <c r="A349" s="1">
        <v>41760</v>
      </c>
      <c r="B349" t="s">
        <v>58</v>
      </c>
      <c r="C349" s="37">
        <v>14430</v>
      </c>
      <c r="D349" s="37" t="s">
        <v>57</v>
      </c>
      <c r="E349" s="37">
        <v>13863</v>
      </c>
    </row>
    <row r="350" spans="1:5" x14ac:dyDescent="0.25">
      <c r="A350" s="1">
        <v>41791</v>
      </c>
      <c r="B350" t="s">
        <v>1</v>
      </c>
      <c r="C350" s="37">
        <v>713477</v>
      </c>
      <c r="D350" s="37" t="s">
        <v>57</v>
      </c>
      <c r="E350" s="37">
        <v>690131</v>
      </c>
    </row>
    <row r="351" spans="1:5" x14ac:dyDescent="0.25">
      <c r="A351" s="1">
        <v>41791</v>
      </c>
      <c r="B351" t="s">
        <v>58</v>
      </c>
      <c r="C351" s="37">
        <v>14532</v>
      </c>
      <c r="D351" s="37" t="s">
        <v>57</v>
      </c>
      <c r="E351" s="37">
        <v>14020</v>
      </c>
    </row>
    <row r="352" spans="1:5" x14ac:dyDescent="0.25">
      <c r="A352" s="1">
        <v>41821</v>
      </c>
      <c r="B352" t="s">
        <v>1</v>
      </c>
      <c r="C352" s="37">
        <v>840186</v>
      </c>
      <c r="D352" s="37" t="s">
        <v>57</v>
      </c>
      <c r="E352" s="37">
        <v>811690</v>
      </c>
    </row>
    <row r="353" spans="1:5" x14ac:dyDescent="0.25">
      <c r="A353" s="1">
        <v>41821</v>
      </c>
      <c r="B353" t="s">
        <v>58</v>
      </c>
      <c r="C353" s="37">
        <v>17219</v>
      </c>
      <c r="D353" s="37" t="s">
        <v>57</v>
      </c>
      <c r="E353" s="37">
        <v>16596</v>
      </c>
    </row>
    <row r="354" spans="1:5" x14ac:dyDescent="0.25">
      <c r="A354" s="1">
        <v>41852</v>
      </c>
      <c r="B354" t="s">
        <v>1</v>
      </c>
      <c r="C354" s="37">
        <v>735104</v>
      </c>
      <c r="D354" s="37" t="s">
        <v>57</v>
      </c>
      <c r="E354" s="37">
        <v>709918</v>
      </c>
    </row>
    <row r="355" spans="1:5" x14ac:dyDescent="0.25">
      <c r="A355" s="1">
        <v>41852</v>
      </c>
      <c r="B355" t="s">
        <v>58</v>
      </c>
      <c r="C355" s="37">
        <v>15394</v>
      </c>
      <c r="D355" s="37" t="s">
        <v>57</v>
      </c>
      <c r="E355" s="37">
        <v>14839</v>
      </c>
    </row>
    <row r="356" spans="1:5" x14ac:dyDescent="0.25">
      <c r="A356" s="1">
        <v>41883</v>
      </c>
      <c r="B356" t="s">
        <v>1</v>
      </c>
      <c r="C356" s="37">
        <v>740343</v>
      </c>
      <c r="D356" s="37" t="s">
        <v>57</v>
      </c>
      <c r="E356" s="37">
        <v>715493</v>
      </c>
    </row>
    <row r="357" spans="1:5" x14ac:dyDescent="0.25">
      <c r="A357" s="1">
        <v>41883</v>
      </c>
      <c r="B357" t="s">
        <v>58</v>
      </c>
      <c r="C357" s="37">
        <v>14024</v>
      </c>
      <c r="D357" s="37" t="s">
        <v>57</v>
      </c>
      <c r="E357" s="37">
        <v>13489</v>
      </c>
    </row>
    <row r="358" spans="1:5" x14ac:dyDescent="0.25">
      <c r="A358" s="1">
        <v>41913</v>
      </c>
      <c r="B358" t="s">
        <v>1</v>
      </c>
      <c r="C358" s="37">
        <v>774208</v>
      </c>
      <c r="D358" s="37" t="s">
        <v>57</v>
      </c>
      <c r="E358" s="37">
        <v>748110</v>
      </c>
    </row>
    <row r="359" spans="1:5" x14ac:dyDescent="0.25">
      <c r="A359" s="1">
        <v>41913</v>
      </c>
      <c r="B359" t="s">
        <v>58</v>
      </c>
      <c r="C359" s="37">
        <v>15394</v>
      </c>
      <c r="D359" s="37" t="s">
        <v>57</v>
      </c>
      <c r="E359" s="37">
        <v>14804</v>
      </c>
    </row>
    <row r="360" spans="1:5" x14ac:dyDescent="0.25">
      <c r="A360" s="1">
        <v>41944</v>
      </c>
      <c r="B360" t="s">
        <v>1</v>
      </c>
      <c r="C360" s="37">
        <v>711919</v>
      </c>
      <c r="D360" s="37" t="s">
        <v>57</v>
      </c>
      <c r="E360" s="37">
        <v>688371</v>
      </c>
    </row>
    <row r="361" spans="1:5" x14ac:dyDescent="0.25">
      <c r="A361" s="1">
        <v>41944</v>
      </c>
      <c r="B361" t="s">
        <v>58</v>
      </c>
      <c r="C361" s="37">
        <v>14498</v>
      </c>
      <c r="D361" s="37" t="s">
        <v>57</v>
      </c>
      <c r="E361" s="37">
        <v>13962</v>
      </c>
    </row>
    <row r="362" spans="1:5" x14ac:dyDescent="0.25">
      <c r="A362" s="1">
        <v>41974</v>
      </c>
      <c r="B362" t="s">
        <v>1</v>
      </c>
      <c r="C362" s="37">
        <v>652328</v>
      </c>
      <c r="D362" s="37" t="s">
        <v>57</v>
      </c>
      <c r="E362" s="37">
        <v>631404</v>
      </c>
    </row>
    <row r="363" spans="1:5" x14ac:dyDescent="0.25">
      <c r="A363" s="1">
        <v>41974</v>
      </c>
      <c r="B363" t="s">
        <v>58</v>
      </c>
      <c r="C363" s="37">
        <v>13243</v>
      </c>
      <c r="D363" s="37" t="s">
        <v>57</v>
      </c>
      <c r="E363" s="37">
        <v>12776</v>
      </c>
    </row>
    <row r="364" spans="1:5" x14ac:dyDescent="0.25">
      <c r="A364" s="1">
        <v>42005</v>
      </c>
      <c r="B364" t="s">
        <v>1</v>
      </c>
      <c r="C364" s="37">
        <v>724384</v>
      </c>
      <c r="D364" s="37" t="s">
        <v>57</v>
      </c>
      <c r="E364" s="37">
        <v>700119</v>
      </c>
    </row>
    <row r="365" spans="1:5" x14ac:dyDescent="0.25">
      <c r="A365" s="1">
        <v>42005</v>
      </c>
      <c r="B365" t="s">
        <v>58</v>
      </c>
      <c r="C365" s="37">
        <v>13333</v>
      </c>
      <c r="D365" s="37" t="s">
        <v>57</v>
      </c>
      <c r="E365" s="37">
        <v>12877</v>
      </c>
    </row>
    <row r="366" spans="1:5" x14ac:dyDescent="0.25">
      <c r="A366" s="1">
        <v>42036</v>
      </c>
      <c r="B366" t="s">
        <v>1</v>
      </c>
      <c r="C366" s="37">
        <v>675491</v>
      </c>
      <c r="D366" s="37" t="s">
        <v>57</v>
      </c>
      <c r="E366" s="37">
        <v>653589</v>
      </c>
    </row>
    <row r="367" spans="1:5" x14ac:dyDescent="0.25">
      <c r="A367" s="1">
        <v>42036</v>
      </c>
      <c r="B367" t="s">
        <v>58</v>
      </c>
      <c r="C367" s="37">
        <v>13044</v>
      </c>
      <c r="D367" s="37" t="s">
        <v>57</v>
      </c>
      <c r="E367" s="37">
        <v>12606</v>
      </c>
    </row>
    <row r="368" spans="1:5" x14ac:dyDescent="0.25">
      <c r="A368" s="1">
        <v>42064</v>
      </c>
      <c r="B368" t="s">
        <v>1</v>
      </c>
      <c r="C368" s="37">
        <v>824966</v>
      </c>
      <c r="D368" s="37" t="s">
        <v>57</v>
      </c>
      <c r="E368" s="37">
        <v>781504</v>
      </c>
    </row>
    <row r="369" spans="1:5" x14ac:dyDescent="0.25">
      <c r="A369" s="1">
        <v>42064</v>
      </c>
      <c r="B369" t="s">
        <v>58</v>
      </c>
      <c r="C369" s="37">
        <v>17538</v>
      </c>
      <c r="D369" s="37" t="s">
        <v>57</v>
      </c>
      <c r="E369" s="37">
        <v>16483</v>
      </c>
    </row>
    <row r="370" spans="1:5" x14ac:dyDescent="0.25">
      <c r="A370" s="1">
        <v>42095</v>
      </c>
      <c r="B370" t="s">
        <v>1</v>
      </c>
      <c r="C370" s="37">
        <v>642005</v>
      </c>
      <c r="D370" s="37" t="s">
        <v>57</v>
      </c>
      <c r="E370" s="37">
        <v>592533</v>
      </c>
    </row>
    <row r="371" spans="1:5" x14ac:dyDescent="0.25">
      <c r="A371" s="1">
        <v>42095</v>
      </c>
      <c r="B371" t="s">
        <v>58</v>
      </c>
      <c r="C371" s="37">
        <v>13021</v>
      </c>
      <c r="D371" s="37" t="s">
        <v>57</v>
      </c>
      <c r="E371" s="37">
        <v>11910</v>
      </c>
    </row>
    <row r="372" spans="1:5" x14ac:dyDescent="0.25">
      <c r="A372" s="1">
        <v>42125</v>
      </c>
      <c r="B372" t="s">
        <v>1</v>
      </c>
      <c r="C372" s="37">
        <v>660162</v>
      </c>
      <c r="D372" s="37" t="s">
        <v>57</v>
      </c>
      <c r="E372" s="37">
        <v>604136</v>
      </c>
    </row>
    <row r="373" spans="1:5" x14ac:dyDescent="0.25">
      <c r="A373" s="1">
        <v>42125</v>
      </c>
      <c r="B373" t="s">
        <v>58</v>
      </c>
      <c r="C373" s="37">
        <v>14675</v>
      </c>
      <c r="D373" s="37" t="s">
        <v>57</v>
      </c>
      <c r="E373" s="37">
        <v>13182</v>
      </c>
    </row>
    <row r="374" spans="1:5" x14ac:dyDescent="0.25">
      <c r="A374" s="1">
        <v>42156</v>
      </c>
      <c r="B374" t="s">
        <v>1</v>
      </c>
      <c r="C374" s="37">
        <v>689097</v>
      </c>
      <c r="D374" s="37" t="s">
        <v>57</v>
      </c>
      <c r="E374" s="37">
        <v>623735</v>
      </c>
    </row>
    <row r="375" spans="1:5" x14ac:dyDescent="0.25">
      <c r="A375" s="1">
        <v>42156</v>
      </c>
      <c r="B375" t="s">
        <v>58</v>
      </c>
      <c r="C375" s="37">
        <v>14955</v>
      </c>
      <c r="D375" s="37" t="s">
        <v>57</v>
      </c>
      <c r="E375" s="37">
        <v>13259</v>
      </c>
    </row>
    <row r="376" spans="1:5" x14ac:dyDescent="0.25">
      <c r="A376" s="1">
        <v>42186</v>
      </c>
      <c r="B376" t="s">
        <v>1</v>
      </c>
      <c r="C376" s="37">
        <v>736240</v>
      </c>
      <c r="D376" s="37" t="s">
        <v>57</v>
      </c>
      <c r="E376" s="37">
        <v>678480</v>
      </c>
    </row>
    <row r="377" spans="1:5" x14ac:dyDescent="0.25">
      <c r="A377" s="1">
        <v>42186</v>
      </c>
      <c r="B377" t="s">
        <v>58</v>
      </c>
      <c r="C377" s="37">
        <v>15626</v>
      </c>
      <c r="D377" s="37" t="s">
        <v>57</v>
      </c>
      <c r="E377" s="37">
        <v>14370</v>
      </c>
    </row>
    <row r="378" spans="1:5" x14ac:dyDescent="0.25">
      <c r="A378" s="1">
        <v>42217</v>
      </c>
      <c r="B378" t="s">
        <v>1</v>
      </c>
      <c r="C378" s="37">
        <v>683565</v>
      </c>
      <c r="D378" s="37" t="s">
        <v>57</v>
      </c>
      <c r="E378" s="37">
        <v>642773</v>
      </c>
    </row>
    <row r="379" spans="1:5" x14ac:dyDescent="0.25">
      <c r="A379" s="1">
        <v>42217</v>
      </c>
      <c r="B379" t="s">
        <v>58</v>
      </c>
      <c r="C379" s="37">
        <v>14448</v>
      </c>
      <c r="D379" s="37" t="s">
        <v>57</v>
      </c>
      <c r="E379" s="37">
        <v>13559</v>
      </c>
    </row>
    <row r="380" spans="1:5" x14ac:dyDescent="0.25">
      <c r="A380" s="1">
        <v>42248</v>
      </c>
      <c r="B380" t="s">
        <v>1</v>
      </c>
      <c r="C380" s="37">
        <v>676081</v>
      </c>
      <c r="D380" s="37" t="s">
        <v>57</v>
      </c>
      <c r="E380" s="37">
        <v>641270</v>
      </c>
    </row>
    <row r="381" spans="1:5" x14ac:dyDescent="0.25">
      <c r="A381" s="1">
        <v>42248</v>
      </c>
      <c r="B381" t="s">
        <v>58</v>
      </c>
      <c r="C381" s="37">
        <v>13380</v>
      </c>
      <c r="D381" s="37" t="s">
        <v>57</v>
      </c>
      <c r="E381" s="37">
        <v>12658</v>
      </c>
    </row>
    <row r="382" spans="1:5" x14ac:dyDescent="0.25">
      <c r="A382" s="1">
        <v>42278</v>
      </c>
      <c r="B382" t="s">
        <v>1</v>
      </c>
      <c r="C382" s="37">
        <v>492692</v>
      </c>
      <c r="D382" s="37" t="s">
        <v>57</v>
      </c>
      <c r="E382" s="37">
        <v>467140</v>
      </c>
    </row>
    <row r="383" spans="1:5" x14ac:dyDescent="0.25">
      <c r="A383" s="1">
        <v>42278</v>
      </c>
      <c r="B383" t="s">
        <v>58</v>
      </c>
      <c r="C383" s="37">
        <v>9924</v>
      </c>
      <c r="D383" s="37" t="s">
        <v>57</v>
      </c>
      <c r="E383" s="37">
        <v>9401</v>
      </c>
    </row>
    <row r="384" spans="1:5" x14ac:dyDescent="0.25">
      <c r="A384" s="1">
        <v>42309</v>
      </c>
      <c r="B384" t="s">
        <v>1</v>
      </c>
      <c r="C384" s="37">
        <v>760649</v>
      </c>
      <c r="D384" s="37" t="s">
        <v>57</v>
      </c>
      <c r="E384" s="37">
        <v>723834</v>
      </c>
    </row>
    <row r="385" spans="1:5" x14ac:dyDescent="0.25">
      <c r="A385" s="1">
        <v>42309</v>
      </c>
      <c r="B385" t="s">
        <v>58</v>
      </c>
      <c r="C385" s="37">
        <v>14716</v>
      </c>
      <c r="D385" s="37" t="s">
        <v>57</v>
      </c>
      <c r="E385" s="37">
        <v>13982</v>
      </c>
    </row>
    <row r="386" spans="1:5" x14ac:dyDescent="0.25">
      <c r="A386" s="1">
        <v>42339</v>
      </c>
      <c r="B386" t="s">
        <v>1</v>
      </c>
      <c r="C386" s="37">
        <v>626127</v>
      </c>
      <c r="D386" s="37" t="s">
        <v>57</v>
      </c>
      <c r="E386" s="37">
        <v>594538</v>
      </c>
    </row>
    <row r="387" spans="1:5" x14ac:dyDescent="0.25">
      <c r="A387" s="1">
        <v>42339</v>
      </c>
      <c r="B387" t="s">
        <v>58</v>
      </c>
      <c r="C387" s="37">
        <v>12742</v>
      </c>
      <c r="D387" s="37" t="s">
        <v>57</v>
      </c>
      <c r="E387" s="37">
        <v>11999</v>
      </c>
    </row>
    <row r="388" spans="1:5" x14ac:dyDescent="0.25">
      <c r="A388" s="1">
        <v>42370</v>
      </c>
      <c r="B388" t="s">
        <v>1</v>
      </c>
      <c r="C388" s="37">
        <v>602144</v>
      </c>
      <c r="D388" s="37" t="s">
        <v>57</v>
      </c>
      <c r="E388" s="37">
        <v>569765</v>
      </c>
    </row>
    <row r="389" spans="1:5" x14ac:dyDescent="0.25">
      <c r="A389" s="1">
        <v>42370</v>
      </c>
      <c r="B389" t="s">
        <v>58</v>
      </c>
      <c r="C389" s="37">
        <v>12078</v>
      </c>
      <c r="D389" s="37" t="s">
        <v>57</v>
      </c>
      <c r="E389" s="37">
        <v>11325</v>
      </c>
    </row>
    <row r="390" spans="1:5" x14ac:dyDescent="0.25">
      <c r="A390" s="1">
        <v>42401</v>
      </c>
      <c r="B390" t="s">
        <v>1</v>
      </c>
      <c r="C390" s="37">
        <v>594501</v>
      </c>
      <c r="D390" s="37" t="s">
        <v>57</v>
      </c>
      <c r="E390" s="37">
        <v>565212</v>
      </c>
    </row>
    <row r="391" spans="1:5" x14ac:dyDescent="0.25">
      <c r="A391" s="1">
        <v>42401</v>
      </c>
      <c r="B391" t="s">
        <v>58</v>
      </c>
      <c r="C391" s="37">
        <v>12296</v>
      </c>
      <c r="D391" s="37" t="s">
        <v>57</v>
      </c>
      <c r="E391" s="37">
        <v>11725</v>
      </c>
    </row>
    <row r="392" spans="1:5" x14ac:dyDescent="0.25">
      <c r="A392" s="1">
        <v>42430</v>
      </c>
      <c r="B392" t="s">
        <v>1</v>
      </c>
      <c r="C392" s="37">
        <v>758770</v>
      </c>
      <c r="D392" s="37" t="s">
        <v>57</v>
      </c>
      <c r="E392" s="37">
        <v>722982</v>
      </c>
    </row>
    <row r="393" spans="1:5" x14ac:dyDescent="0.25">
      <c r="A393" s="1">
        <v>42430</v>
      </c>
      <c r="B393" t="s">
        <v>58</v>
      </c>
      <c r="C393" s="37">
        <v>15992</v>
      </c>
      <c r="D393" s="37" t="s">
        <v>57</v>
      </c>
      <c r="E393" s="37">
        <v>15203</v>
      </c>
    </row>
    <row r="394" spans="1:5" x14ac:dyDescent="0.25">
      <c r="A394" s="1">
        <v>42461</v>
      </c>
      <c r="B394" t="s">
        <v>1</v>
      </c>
      <c r="C394" s="37">
        <v>644616</v>
      </c>
      <c r="D394" s="37" t="s">
        <v>57</v>
      </c>
      <c r="E394" s="37">
        <v>614455</v>
      </c>
    </row>
    <row r="395" spans="1:5" x14ac:dyDescent="0.25">
      <c r="A395" s="1">
        <v>42461</v>
      </c>
      <c r="B395" t="s">
        <v>58</v>
      </c>
      <c r="C395" s="37">
        <v>13091</v>
      </c>
      <c r="D395" s="37" t="s">
        <v>57</v>
      </c>
      <c r="E395" s="37">
        <v>12493</v>
      </c>
    </row>
    <row r="396" spans="1:5" x14ac:dyDescent="0.25">
      <c r="A396" s="1">
        <v>42491</v>
      </c>
      <c r="B396" t="s">
        <v>1</v>
      </c>
      <c r="C396" s="37">
        <v>687754</v>
      </c>
      <c r="D396" s="37" t="s">
        <v>57</v>
      </c>
      <c r="E396" s="37">
        <v>654829</v>
      </c>
    </row>
    <row r="397" spans="1:5" x14ac:dyDescent="0.25">
      <c r="A397" s="1">
        <v>42491</v>
      </c>
      <c r="B397" t="s">
        <v>58</v>
      </c>
      <c r="C397" s="37">
        <v>14186</v>
      </c>
      <c r="D397" s="37" t="s">
        <v>57</v>
      </c>
      <c r="E397" s="37">
        <v>13501</v>
      </c>
    </row>
    <row r="398" spans="1:5" x14ac:dyDescent="0.25">
      <c r="A398" s="1">
        <v>42522</v>
      </c>
      <c r="B398" t="s">
        <v>1</v>
      </c>
      <c r="C398" s="37">
        <v>703514</v>
      </c>
      <c r="D398" s="37" t="s">
        <v>57</v>
      </c>
      <c r="E398" s="37">
        <v>670784</v>
      </c>
    </row>
    <row r="399" spans="1:5" x14ac:dyDescent="0.25">
      <c r="A399" s="1">
        <v>42522</v>
      </c>
      <c r="B399" t="s">
        <v>58</v>
      </c>
      <c r="C399" s="37">
        <v>13947</v>
      </c>
      <c r="D399" s="37" t="s">
        <v>57</v>
      </c>
      <c r="E399" s="37">
        <v>13307</v>
      </c>
    </row>
    <row r="400" spans="1:5" x14ac:dyDescent="0.25">
      <c r="A400" s="1">
        <v>42552</v>
      </c>
      <c r="B400" t="s">
        <v>1</v>
      </c>
      <c r="C400" s="37">
        <v>645429</v>
      </c>
      <c r="D400" s="37" t="s">
        <v>57</v>
      </c>
      <c r="E400" s="37">
        <v>615359</v>
      </c>
    </row>
    <row r="401" spans="1:5" x14ac:dyDescent="0.25">
      <c r="A401" s="1">
        <v>42552</v>
      </c>
      <c r="B401" t="s">
        <v>58</v>
      </c>
      <c r="C401" s="37">
        <v>13000</v>
      </c>
      <c r="D401" s="37" t="s">
        <v>57</v>
      </c>
      <c r="E401" s="37">
        <v>12415</v>
      </c>
    </row>
    <row r="402" spans="1:5" x14ac:dyDescent="0.25">
      <c r="A402" s="1">
        <v>42583</v>
      </c>
      <c r="B402" t="s">
        <v>1</v>
      </c>
      <c r="C402" s="37">
        <v>654393</v>
      </c>
      <c r="D402" s="37" t="s">
        <v>57</v>
      </c>
      <c r="E402" s="37">
        <v>623584</v>
      </c>
    </row>
    <row r="403" spans="1:5" x14ac:dyDescent="0.25">
      <c r="A403" s="1">
        <v>42583</v>
      </c>
      <c r="B403" t="s">
        <v>58</v>
      </c>
      <c r="C403" s="37">
        <v>13630</v>
      </c>
      <c r="D403" s="37" t="s">
        <v>57</v>
      </c>
      <c r="E403" s="37">
        <v>13002</v>
      </c>
    </row>
    <row r="404" spans="1:5" x14ac:dyDescent="0.25">
      <c r="A404" s="1">
        <v>42614</v>
      </c>
      <c r="B404" t="s">
        <v>1</v>
      </c>
      <c r="C404" s="37">
        <v>422025</v>
      </c>
      <c r="D404" s="37" t="s">
        <v>57</v>
      </c>
      <c r="E404" s="37">
        <v>398539</v>
      </c>
    </row>
    <row r="405" spans="1:5" x14ac:dyDescent="0.25">
      <c r="A405" s="1">
        <v>42614</v>
      </c>
      <c r="B405" t="s">
        <v>58</v>
      </c>
      <c r="C405" s="37">
        <v>8893</v>
      </c>
      <c r="D405" s="37" t="s">
        <v>57</v>
      </c>
      <c r="E405" s="37">
        <v>8395</v>
      </c>
    </row>
    <row r="406" spans="1:5" x14ac:dyDescent="0.25">
      <c r="A406" s="1">
        <v>42644</v>
      </c>
      <c r="B406" t="s">
        <v>1</v>
      </c>
      <c r="C406" s="37">
        <v>631198</v>
      </c>
      <c r="D406" s="37" t="s">
        <v>57</v>
      </c>
      <c r="E406" s="37">
        <v>602670</v>
      </c>
    </row>
    <row r="407" spans="1:5" x14ac:dyDescent="0.25">
      <c r="A407" s="1">
        <v>42644</v>
      </c>
      <c r="B407" t="s">
        <v>58</v>
      </c>
      <c r="C407" s="37">
        <v>13050</v>
      </c>
      <c r="D407" s="37" t="s">
        <v>57</v>
      </c>
      <c r="E407" s="37">
        <v>12429</v>
      </c>
    </row>
    <row r="408" spans="1:5" x14ac:dyDescent="0.25">
      <c r="A408" s="1">
        <v>42675</v>
      </c>
      <c r="B408" t="s">
        <v>1</v>
      </c>
      <c r="C408" s="37">
        <v>643646</v>
      </c>
      <c r="D408" s="37" t="s">
        <v>57</v>
      </c>
      <c r="E408" s="37">
        <v>611242</v>
      </c>
    </row>
    <row r="409" spans="1:5" x14ac:dyDescent="0.25">
      <c r="A409" s="1">
        <v>42675</v>
      </c>
      <c r="B409" t="s">
        <v>58</v>
      </c>
      <c r="C409" s="37">
        <v>12808</v>
      </c>
      <c r="D409" s="37" t="s">
        <v>57</v>
      </c>
      <c r="E409" s="37">
        <v>12197</v>
      </c>
    </row>
    <row r="410" spans="1:5" x14ac:dyDescent="0.25">
      <c r="A410" s="1">
        <v>42705</v>
      </c>
      <c r="B410" t="s">
        <v>1</v>
      </c>
      <c r="C410" s="37">
        <v>575201</v>
      </c>
      <c r="D410" s="37" t="s">
        <v>57</v>
      </c>
      <c r="E410" s="37">
        <v>547096</v>
      </c>
    </row>
    <row r="411" spans="1:5" x14ac:dyDescent="0.25">
      <c r="A411" s="1">
        <v>42705</v>
      </c>
      <c r="B411" t="s">
        <v>58</v>
      </c>
      <c r="C411" s="37">
        <v>11299</v>
      </c>
      <c r="D411" s="37" t="s">
        <v>57</v>
      </c>
      <c r="E411" s="37">
        <v>10686</v>
      </c>
    </row>
    <row r="412" spans="1:5" x14ac:dyDescent="0.25">
      <c r="A412" s="1">
        <v>42736</v>
      </c>
      <c r="B412" t="s">
        <v>1</v>
      </c>
      <c r="C412" s="37">
        <v>580680</v>
      </c>
      <c r="D412" s="37" t="s">
        <v>57</v>
      </c>
      <c r="E412" s="37">
        <v>550172</v>
      </c>
    </row>
    <row r="413" spans="1:5" x14ac:dyDescent="0.25">
      <c r="A413" s="1">
        <v>42736</v>
      </c>
      <c r="B413" t="s">
        <v>58</v>
      </c>
      <c r="C413" s="37">
        <v>10492</v>
      </c>
      <c r="D413" s="37" t="s">
        <v>57</v>
      </c>
      <c r="E413" s="37">
        <v>9941</v>
      </c>
    </row>
    <row r="414" spans="1:5" x14ac:dyDescent="0.25">
      <c r="A414" s="1">
        <v>42767</v>
      </c>
      <c r="B414" t="s">
        <v>1</v>
      </c>
      <c r="C414" s="37">
        <v>522417</v>
      </c>
      <c r="D414" s="37" t="s">
        <v>57</v>
      </c>
      <c r="E414" s="37">
        <v>498244</v>
      </c>
    </row>
    <row r="415" spans="1:5" x14ac:dyDescent="0.25">
      <c r="A415" s="1">
        <v>42767</v>
      </c>
      <c r="B415" t="s">
        <v>58</v>
      </c>
      <c r="C415" s="37">
        <v>8342</v>
      </c>
      <c r="D415" s="37" t="s">
        <v>57</v>
      </c>
      <c r="E415" s="37">
        <v>7928</v>
      </c>
    </row>
    <row r="416" spans="1:5" x14ac:dyDescent="0.25">
      <c r="A416" s="1">
        <v>42795</v>
      </c>
      <c r="B416" t="s">
        <v>1</v>
      </c>
      <c r="C416" s="37">
        <v>702842</v>
      </c>
      <c r="D416" s="37" t="s">
        <v>57</v>
      </c>
      <c r="E416" s="37">
        <v>672176</v>
      </c>
    </row>
    <row r="417" spans="1:5" x14ac:dyDescent="0.25">
      <c r="A417" s="1">
        <v>42795</v>
      </c>
      <c r="B417" t="s">
        <v>58</v>
      </c>
      <c r="C417" s="37">
        <v>14379</v>
      </c>
      <c r="D417" s="37" t="s">
        <v>57</v>
      </c>
      <c r="E417" s="37">
        <v>13715</v>
      </c>
    </row>
    <row r="418" spans="1:5" x14ac:dyDescent="0.25">
      <c r="A418" s="1">
        <v>42826</v>
      </c>
      <c r="B418" t="s">
        <v>1</v>
      </c>
      <c r="C418" s="37">
        <v>532891</v>
      </c>
      <c r="D418" s="37" t="s">
        <v>57</v>
      </c>
      <c r="E418" s="37">
        <v>510619</v>
      </c>
    </row>
    <row r="419" spans="1:5" x14ac:dyDescent="0.25">
      <c r="A419" s="1">
        <v>42826</v>
      </c>
      <c r="B419" t="s">
        <v>58</v>
      </c>
      <c r="C419" s="37">
        <v>9985</v>
      </c>
      <c r="D419" s="37" t="s">
        <v>57</v>
      </c>
      <c r="E419" s="37">
        <v>9542</v>
      </c>
    </row>
    <row r="420" spans="1:5" x14ac:dyDescent="0.25">
      <c r="A420" s="1">
        <v>42856</v>
      </c>
      <c r="B420" t="s">
        <v>1</v>
      </c>
      <c r="C420" s="37">
        <v>662341</v>
      </c>
      <c r="D420" s="37" t="s">
        <v>57</v>
      </c>
      <c r="E420" s="37">
        <v>634689</v>
      </c>
    </row>
    <row r="421" spans="1:5" x14ac:dyDescent="0.25">
      <c r="A421" s="1">
        <v>42856</v>
      </c>
      <c r="B421" t="s">
        <v>58</v>
      </c>
      <c r="C421" s="37">
        <v>13339</v>
      </c>
      <c r="D421" s="37" t="s">
        <v>57</v>
      </c>
      <c r="E421" s="37">
        <v>12733</v>
      </c>
    </row>
    <row r="422" spans="1:5" x14ac:dyDescent="0.25">
      <c r="A422" s="1">
        <v>42887</v>
      </c>
      <c r="B422" t="s">
        <v>1</v>
      </c>
      <c r="C422" s="37">
        <v>580928</v>
      </c>
      <c r="D422" s="37" t="s">
        <v>57</v>
      </c>
      <c r="E422" s="37">
        <v>555246</v>
      </c>
    </row>
    <row r="423" spans="1:5" x14ac:dyDescent="0.25">
      <c r="A423" s="1">
        <v>42887</v>
      </c>
      <c r="B423" t="s">
        <v>58</v>
      </c>
      <c r="C423" s="37">
        <v>11312</v>
      </c>
      <c r="D423" s="37" t="s">
        <v>57</v>
      </c>
      <c r="E423" s="37">
        <v>10776</v>
      </c>
    </row>
    <row r="424" spans="1:5" x14ac:dyDescent="0.25">
      <c r="A424" s="1">
        <v>42917</v>
      </c>
      <c r="B424" t="s">
        <v>1</v>
      </c>
      <c r="C424" s="37">
        <v>575139</v>
      </c>
      <c r="D424" s="37" t="s">
        <v>57</v>
      </c>
      <c r="E424" s="37">
        <v>549462</v>
      </c>
    </row>
    <row r="425" spans="1:5" x14ac:dyDescent="0.25">
      <c r="A425" s="1">
        <v>42917</v>
      </c>
      <c r="B425" t="s">
        <v>58</v>
      </c>
      <c r="C425" s="37">
        <v>11341</v>
      </c>
      <c r="D425" s="37" t="s">
        <v>57</v>
      </c>
      <c r="E425" s="37">
        <v>10751</v>
      </c>
    </row>
    <row r="426" spans="1:5" x14ac:dyDescent="0.25">
      <c r="A426" s="1">
        <v>42948</v>
      </c>
      <c r="B426" t="s">
        <v>1</v>
      </c>
      <c r="C426" s="37">
        <v>603911</v>
      </c>
      <c r="D426" s="37" t="s">
        <v>57</v>
      </c>
      <c r="E426" s="37">
        <v>576361</v>
      </c>
    </row>
    <row r="427" spans="1:5" x14ac:dyDescent="0.25">
      <c r="A427" s="1">
        <v>42948</v>
      </c>
      <c r="B427" t="s">
        <v>58</v>
      </c>
      <c r="C427" s="37">
        <v>11851</v>
      </c>
      <c r="D427" s="37" t="s">
        <v>57</v>
      </c>
      <c r="E427" s="37">
        <v>11276</v>
      </c>
    </row>
    <row r="428" spans="1:5" x14ac:dyDescent="0.25">
      <c r="A428" s="1">
        <v>42979</v>
      </c>
      <c r="B428" t="s">
        <v>1</v>
      </c>
      <c r="C428" s="37">
        <v>528143</v>
      </c>
      <c r="D428" s="37" t="s">
        <v>57</v>
      </c>
      <c r="E428" s="37">
        <v>503410</v>
      </c>
    </row>
    <row r="429" spans="1:5" x14ac:dyDescent="0.25">
      <c r="A429" s="1">
        <v>42979</v>
      </c>
      <c r="B429" t="s">
        <v>58</v>
      </c>
      <c r="C429" s="37">
        <v>10413</v>
      </c>
      <c r="D429" s="37" t="s">
        <v>57</v>
      </c>
      <c r="E429" s="37">
        <v>9888</v>
      </c>
    </row>
    <row r="430" spans="1:5" x14ac:dyDescent="0.25">
      <c r="A430" s="1">
        <v>43009</v>
      </c>
      <c r="B430" t="s">
        <v>1</v>
      </c>
      <c r="C430" s="37">
        <v>545950</v>
      </c>
      <c r="D430" s="37" t="s">
        <v>57</v>
      </c>
      <c r="E430" s="37">
        <v>519521</v>
      </c>
    </row>
    <row r="431" spans="1:5" x14ac:dyDescent="0.25">
      <c r="A431" s="1">
        <v>43009</v>
      </c>
      <c r="B431" t="s">
        <v>58</v>
      </c>
      <c r="C431" s="37">
        <v>10518</v>
      </c>
      <c r="D431" s="37" t="s">
        <v>57</v>
      </c>
      <c r="E431" s="37">
        <v>9972</v>
      </c>
    </row>
    <row r="432" spans="1:5" x14ac:dyDescent="0.25">
      <c r="A432" s="1">
        <v>43040</v>
      </c>
      <c r="B432" t="s">
        <v>1</v>
      </c>
      <c r="C432" s="37">
        <v>519396</v>
      </c>
      <c r="D432" s="37" t="s">
        <v>57</v>
      </c>
      <c r="E432" s="37">
        <v>493847</v>
      </c>
    </row>
    <row r="433" spans="1:5" x14ac:dyDescent="0.25">
      <c r="A433" s="1">
        <v>43040</v>
      </c>
      <c r="B433" t="s">
        <v>58</v>
      </c>
      <c r="C433" s="37">
        <v>10313</v>
      </c>
      <c r="D433" s="37" t="s">
        <v>57</v>
      </c>
      <c r="E433" s="37">
        <v>9794</v>
      </c>
    </row>
    <row r="434" spans="1:5" x14ac:dyDescent="0.25">
      <c r="A434" s="1">
        <v>43070</v>
      </c>
      <c r="B434" t="s">
        <v>1</v>
      </c>
      <c r="C434" s="37">
        <v>490545</v>
      </c>
      <c r="D434" s="37" t="s">
        <v>57</v>
      </c>
      <c r="E434" s="37">
        <v>466594</v>
      </c>
    </row>
    <row r="435" spans="1:5" x14ac:dyDescent="0.25">
      <c r="A435" s="1">
        <v>43070</v>
      </c>
      <c r="B435" t="s">
        <v>58</v>
      </c>
      <c r="C435" s="37">
        <v>9479</v>
      </c>
      <c r="D435" s="37" t="s">
        <v>57</v>
      </c>
      <c r="E435" s="37">
        <v>8997</v>
      </c>
    </row>
    <row r="436" spans="1:5" x14ac:dyDescent="0.25">
      <c r="A436" s="1">
        <v>43101</v>
      </c>
      <c r="B436" t="s">
        <v>1</v>
      </c>
      <c r="C436" s="37">
        <v>545235</v>
      </c>
      <c r="D436" s="37" t="s">
        <v>57</v>
      </c>
      <c r="E436" s="37">
        <v>515318</v>
      </c>
    </row>
    <row r="437" spans="1:5" x14ac:dyDescent="0.25">
      <c r="A437" s="1">
        <v>43101</v>
      </c>
      <c r="B437" t="s">
        <v>58</v>
      </c>
      <c r="C437" s="37">
        <v>10902</v>
      </c>
      <c r="D437" s="37" t="s">
        <v>57</v>
      </c>
      <c r="E437" s="37">
        <v>10271</v>
      </c>
    </row>
    <row r="438" spans="1:5" x14ac:dyDescent="0.25">
      <c r="A438" s="1">
        <v>43132</v>
      </c>
      <c r="B438" t="s">
        <v>1</v>
      </c>
      <c r="C438" s="37">
        <v>497833</v>
      </c>
      <c r="D438" s="37" t="s">
        <v>57</v>
      </c>
      <c r="E438" s="37">
        <v>472190</v>
      </c>
    </row>
    <row r="439" spans="1:5" x14ac:dyDescent="0.25">
      <c r="A439" s="1">
        <v>43132</v>
      </c>
      <c r="B439" t="s">
        <v>58</v>
      </c>
      <c r="C439" s="37">
        <v>9763</v>
      </c>
      <c r="D439" s="37" t="s">
        <v>57</v>
      </c>
      <c r="E439" s="37">
        <v>9216</v>
      </c>
    </row>
    <row r="440" spans="1:5" x14ac:dyDescent="0.25">
      <c r="A440" s="1">
        <v>43160</v>
      </c>
      <c r="B440" t="s">
        <v>1</v>
      </c>
      <c r="C440" s="37">
        <v>603780</v>
      </c>
      <c r="D440" s="37" t="s">
        <v>57</v>
      </c>
      <c r="E440" s="37">
        <v>573667</v>
      </c>
    </row>
    <row r="441" spans="1:5" x14ac:dyDescent="0.25">
      <c r="A441" s="1">
        <v>43160</v>
      </c>
      <c r="B441" t="s">
        <v>58</v>
      </c>
      <c r="C441" s="37">
        <v>11626</v>
      </c>
      <c r="D441" s="37" t="s">
        <v>57</v>
      </c>
      <c r="E441" s="37">
        <v>11007</v>
      </c>
    </row>
    <row r="442" spans="1:5" x14ac:dyDescent="0.25">
      <c r="A442" s="1">
        <v>43191</v>
      </c>
      <c r="B442" t="s">
        <v>1</v>
      </c>
      <c r="C442" s="37">
        <v>601693</v>
      </c>
      <c r="D442" s="37" t="s">
        <v>57</v>
      </c>
      <c r="E442" s="37">
        <v>572177</v>
      </c>
    </row>
    <row r="443" spans="1:5" x14ac:dyDescent="0.25">
      <c r="A443" s="1">
        <v>43191</v>
      </c>
      <c r="B443" t="s">
        <v>58</v>
      </c>
      <c r="C443" s="37">
        <v>11346</v>
      </c>
      <c r="D443" s="37" t="s">
        <v>57</v>
      </c>
      <c r="E443" s="37">
        <v>10745</v>
      </c>
    </row>
    <row r="444" spans="1:5" x14ac:dyDescent="0.25">
      <c r="A444" s="1">
        <v>43221</v>
      </c>
      <c r="B444" t="s">
        <v>1</v>
      </c>
      <c r="C444" s="37">
        <v>597703</v>
      </c>
      <c r="D444" s="37" t="s">
        <v>57</v>
      </c>
      <c r="E444" s="37">
        <v>568975</v>
      </c>
    </row>
    <row r="445" spans="1:5" x14ac:dyDescent="0.25">
      <c r="A445" s="1">
        <v>43221</v>
      </c>
      <c r="B445" t="s">
        <v>58</v>
      </c>
      <c r="C445" s="37">
        <v>11431</v>
      </c>
      <c r="D445" s="37" t="s">
        <v>57</v>
      </c>
      <c r="E445" s="37">
        <v>10871</v>
      </c>
    </row>
    <row r="446" spans="1:5" x14ac:dyDescent="0.25">
      <c r="A446" s="1">
        <v>43252</v>
      </c>
      <c r="B446" t="s">
        <v>1</v>
      </c>
      <c r="C446" s="37">
        <v>559260</v>
      </c>
      <c r="D446" s="37" t="s">
        <v>57</v>
      </c>
      <c r="E446" s="37">
        <v>531906</v>
      </c>
    </row>
    <row r="447" spans="1:5" x14ac:dyDescent="0.25">
      <c r="A447" s="1">
        <v>43252</v>
      </c>
      <c r="B447" t="s">
        <v>58</v>
      </c>
      <c r="C447" s="37">
        <v>10456</v>
      </c>
      <c r="D447" s="37" t="s">
        <v>57</v>
      </c>
      <c r="E447" s="37">
        <v>9884</v>
      </c>
    </row>
    <row r="448" spans="1:5" x14ac:dyDescent="0.25">
      <c r="A448" s="1">
        <v>43282</v>
      </c>
      <c r="B448" t="s">
        <v>1</v>
      </c>
      <c r="C448" s="37">
        <v>570962</v>
      </c>
      <c r="D448" s="37" t="s">
        <v>57</v>
      </c>
      <c r="E448" s="37">
        <v>542627</v>
      </c>
    </row>
    <row r="449" spans="1:5" x14ac:dyDescent="0.25">
      <c r="A449" s="1">
        <v>43282</v>
      </c>
      <c r="B449" t="s">
        <v>58</v>
      </c>
      <c r="C449" s="37">
        <v>11244</v>
      </c>
      <c r="D449" s="37" t="s">
        <v>57</v>
      </c>
      <c r="E449" s="37">
        <v>10631</v>
      </c>
    </row>
    <row r="450" spans="1:5" x14ac:dyDescent="0.25">
      <c r="A450" s="1">
        <v>43313</v>
      </c>
      <c r="B450" t="s">
        <v>1</v>
      </c>
      <c r="C450" s="37">
        <v>574765</v>
      </c>
      <c r="D450" s="37" t="s">
        <v>57</v>
      </c>
      <c r="E450" s="37">
        <v>546347</v>
      </c>
    </row>
    <row r="451" spans="1:5" x14ac:dyDescent="0.25">
      <c r="A451" s="1">
        <v>43313</v>
      </c>
      <c r="B451" t="s">
        <v>58</v>
      </c>
      <c r="C451" s="37">
        <v>10884</v>
      </c>
      <c r="D451" s="37" t="s">
        <v>57</v>
      </c>
      <c r="E451" s="37">
        <v>10290</v>
      </c>
    </row>
    <row r="452" spans="1:5" x14ac:dyDescent="0.25">
      <c r="A452" s="1">
        <v>43344</v>
      </c>
      <c r="B452" t="s">
        <v>1</v>
      </c>
      <c r="C452" s="37">
        <v>501594</v>
      </c>
      <c r="D452" s="37" t="s">
        <v>57</v>
      </c>
      <c r="E452" s="37">
        <v>477176</v>
      </c>
    </row>
    <row r="453" spans="1:5" x14ac:dyDescent="0.25">
      <c r="A453" s="1">
        <v>43344</v>
      </c>
      <c r="B453" t="s">
        <v>58</v>
      </c>
      <c r="C453" s="37">
        <v>9527</v>
      </c>
      <c r="D453" s="37" t="s">
        <v>57</v>
      </c>
      <c r="E453" s="37">
        <v>8977</v>
      </c>
    </row>
    <row r="454" spans="1:5" x14ac:dyDescent="0.25">
      <c r="A454" s="1">
        <v>43374</v>
      </c>
      <c r="B454" t="s">
        <v>1</v>
      </c>
      <c r="C454" s="37">
        <v>569626</v>
      </c>
      <c r="D454" s="37" t="s">
        <v>57</v>
      </c>
      <c r="E454" s="37">
        <v>541050</v>
      </c>
    </row>
    <row r="455" spans="1:5" x14ac:dyDescent="0.25">
      <c r="A455" s="1">
        <v>43374</v>
      </c>
      <c r="B455" t="s">
        <v>58</v>
      </c>
      <c r="C455" s="37">
        <v>10622</v>
      </c>
      <c r="D455" s="37" t="s">
        <v>57</v>
      </c>
      <c r="E455" s="37">
        <v>10080</v>
      </c>
    </row>
    <row r="456" spans="1:5" x14ac:dyDescent="0.25">
      <c r="A456" s="1">
        <v>43405</v>
      </c>
      <c r="B456" t="s">
        <v>1</v>
      </c>
      <c r="C456" s="37">
        <v>504014</v>
      </c>
      <c r="D456" s="37" t="s">
        <v>57</v>
      </c>
      <c r="E456" s="37">
        <v>477891</v>
      </c>
    </row>
    <row r="457" spans="1:5" x14ac:dyDescent="0.25">
      <c r="A457" s="1">
        <v>43405</v>
      </c>
      <c r="B457" t="s">
        <v>58</v>
      </c>
      <c r="C457" s="37">
        <v>10130</v>
      </c>
      <c r="D457" s="37" t="s">
        <v>57</v>
      </c>
      <c r="E457" s="37">
        <v>9543</v>
      </c>
    </row>
    <row r="458" spans="1:5" x14ac:dyDescent="0.25">
      <c r="A458" s="1">
        <v>43435</v>
      </c>
      <c r="B458" t="s">
        <v>1</v>
      </c>
      <c r="C458" s="37">
        <v>454130</v>
      </c>
      <c r="D458" s="37" t="s">
        <v>57</v>
      </c>
      <c r="E458" s="37">
        <v>430211</v>
      </c>
    </row>
    <row r="459" spans="1:5" x14ac:dyDescent="0.25">
      <c r="A459" s="1">
        <v>43435</v>
      </c>
      <c r="B459" t="s">
        <v>58</v>
      </c>
      <c r="C459" s="37">
        <v>8703</v>
      </c>
      <c r="D459" s="37" t="s">
        <v>57</v>
      </c>
      <c r="E459" s="37">
        <v>8171</v>
      </c>
    </row>
    <row r="460" spans="1:5" x14ac:dyDescent="0.25">
      <c r="A460" s="1">
        <v>43466</v>
      </c>
      <c r="B460" t="s">
        <v>1</v>
      </c>
      <c r="C460" s="37">
        <v>586411</v>
      </c>
      <c r="D460" s="37">
        <v>8474</v>
      </c>
      <c r="E460" s="37">
        <v>552766</v>
      </c>
    </row>
    <row r="461" spans="1:5" x14ac:dyDescent="0.25">
      <c r="A461" s="1">
        <v>43466</v>
      </c>
      <c r="B461" t="s">
        <v>58</v>
      </c>
      <c r="C461" s="37">
        <v>11169</v>
      </c>
      <c r="D461" s="37">
        <v>118</v>
      </c>
      <c r="E461" s="37">
        <v>10477</v>
      </c>
    </row>
    <row r="462" spans="1:5" x14ac:dyDescent="0.25">
      <c r="A462" s="1">
        <v>43497</v>
      </c>
      <c r="B462" t="s">
        <v>1</v>
      </c>
      <c r="C462" s="37">
        <v>550569</v>
      </c>
      <c r="D462" s="37">
        <v>7111</v>
      </c>
      <c r="E462" s="37">
        <v>520123</v>
      </c>
    </row>
    <row r="463" spans="1:5" x14ac:dyDescent="0.25">
      <c r="A463" s="1">
        <v>43497</v>
      </c>
      <c r="B463" t="s">
        <v>58</v>
      </c>
      <c r="C463" s="37">
        <v>10786</v>
      </c>
      <c r="D463" s="37">
        <v>109</v>
      </c>
      <c r="E463" s="37">
        <v>10086</v>
      </c>
    </row>
    <row r="464" spans="1:5" x14ac:dyDescent="0.25">
      <c r="A464" s="1">
        <v>43525</v>
      </c>
      <c r="B464" t="s">
        <v>1</v>
      </c>
      <c r="C464" s="37">
        <v>556226</v>
      </c>
      <c r="D464" s="37">
        <v>9644</v>
      </c>
      <c r="E464" s="37">
        <v>527717</v>
      </c>
    </row>
    <row r="465" spans="1:5" x14ac:dyDescent="0.25">
      <c r="A465" s="1">
        <v>43525</v>
      </c>
      <c r="B465" t="s">
        <v>58</v>
      </c>
      <c r="C465" s="37">
        <v>10527</v>
      </c>
      <c r="D465" s="37">
        <v>195</v>
      </c>
      <c r="E465" s="37">
        <v>9955</v>
      </c>
    </row>
    <row r="466" spans="1:5" x14ac:dyDescent="0.25">
      <c r="A466" s="1">
        <v>43556</v>
      </c>
      <c r="B466" t="s">
        <v>1</v>
      </c>
      <c r="C466" s="37">
        <v>612908</v>
      </c>
      <c r="D466" s="37">
        <v>10601</v>
      </c>
      <c r="E466" s="37">
        <v>582368</v>
      </c>
    </row>
    <row r="467" spans="1:5" x14ac:dyDescent="0.25">
      <c r="A467" s="1">
        <v>43556</v>
      </c>
      <c r="B467" t="s">
        <v>58</v>
      </c>
      <c r="C467" s="37">
        <v>11677</v>
      </c>
      <c r="D467" s="37">
        <v>270</v>
      </c>
      <c r="E467" s="37">
        <v>11052</v>
      </c>
    </row>
    <row r="468" spans="1:5" x14ac:dyDescent="0.25">
      <c r="A468" s="1">
        <v>43586</v>
      </c>
      <c r="B468" t="s">
        <v>1</v>
      </c>
      <c r="C468" s="37">
        <v>627779</v>
      </c>
      <c r="D468" s="37">
        <v>8597</v>
      </c>
      <c r="E468" s="37">
        <v>596521</v>
      </c>
    </row>
    <row r="469" spans="1:5" x14ac:dyDescent="0.25">
      <c r="A469" s="1">
        <v>43586</v>
      </c>
      <c r="B469" t="s">
        <v>58</v>
      </c>
      <c r="C469" s="37">
        <v>11966</v>
      </c>
      <c r="D469" s="37">
        <v>250</v>
      </c>
      <c r="E469" s="37">
        <v>11345</v>
      </c>
    </row>
    <row r="470" spans="1:5" x14ac:dyDescent="0.25">
      <c r="A470" s="1">
        <v>43617</v>
      </c>
      <c r="B470" t="s">
        <v>1</v>
      </c>
      <c r="C470" s="37">
        <v>508886</v>
      </c>
      <c r="D470" s="37">
        <v>5325</v>
      </c>
      <c r="E470" s="37">
        <v>483613</v>
      </c>
    </row>
    <row r="471" spans="1:5" x14ac:dyDescent="0.25">
      <c r="A471" s="1">
        <v>43617</v>
      </c>
      <c r="B471" t="s">
        <v>58</v>
      </c>
      <c r="C471" s="37">
        <v>9984</v>
      </c>
      <c r="D471" s="37">
        <v>153</v>
      </c>
      <c r="E471" s="37">
        <v>9451</v>
      </c>
    </row>
    <row r="472" spans="1:5" x14ac:dyDescent="0.25">
      <c r="A472" s="1">
        <v>43647</v>
      </c>
      <c r="B472" t="s">
        <v>1</v>
      </c>
      <c r="C472" s="37">
        <v>625603</v>
      </c>
      <c r="D472" s="37">
        <v>9602</v>
      </c>
      <c r="E472" s="37">
        <v>594074</v>
      </c>
    </row>
    <row r="473" spans="1:5" x14ac:dyDescent="0.25">
      <c r="A473" s="1">
        <v>43647</v>
      </c>
      <c r="B473" t="s">
        <v>58</v>
      </c>
      <c r="C473" s="37">
        <v>12529</v>
      </c>
      <c r="D473" s="37">
        <v>233</v>
      </c>
      <c r="E473" s="37">
        <v>11820</v>
      </c>
    </row>
    <row r="474" spans="1:5" x14ac:dyDescent="0.25">
      <c r="A474" s="1">
        <v>43678</v>
      </c>
      <c r="B474" t="s">
        <v>1</v>
      </c>
      <c r="C474" s="37">
        <v>567066</v>
      </c>
      <c r="D474" s="37">
        <v>14307</v>
      </c>
      <c r="E474" s="37">
        <v>537367</v>
      </c>
    </row>
    <row r="475" spans="1:5" x14ac:dyDescent="0.25">
      <c r="A475" s="1">
        <v>43678</v>
      </c>
      <c r="B475" t="s">
        <v>58</v>
      </c>
      <c r="C475" s="37">
        <v>11611</v>
      </c>
      <c r="D475" s="37">
        <v>334</v>
      </c>
      <c r="E475" s="37">
        <v>10872</v>
      </c>
    </row>
    <row r="476" spans="1:5" x14ac:dyDescent="0.25">
      <c r="A476" s="1">
        <v>43709</v>
      </c>
      <c r="B476" t="s">
        <v>1</v>
      </c>
      <c r="C476" s="37">
        <v>521573</v>
      </c>
      <c r="D476" s="37">
        <v>15332</v>
      </c>
      <c r="E476" s="37">
        <v>494238</v>
      </c>
    </row>
    <row r="477" spans="1:5" x14ac:dyDescent="0.25">
      <c r="A477" s="1">
        <v>43709</v>
      </c>
      <c r="B477" t="s">
        <v>58</v>
      </c>
      <c r="C477" s="37">
        <v>9966</v>
      </c>
      <c r="D477" s="37">
        <v>450</v>
      </c>
      <c r="E477" s="37">
        <v>9334</v>
      </c>
    </row>
    <row r="478" spans="1:5" x14ac:dyDescent="0.25">
      <c r="A478" s="1">
        <v>43739</v>
      </c>
      <c r="B478" t="s">
        <v>1</v>
      </c>
      <c r="C478" s="37">
        <v>553609</v>
      </c>
      <c r="D478" s="37">
        <v>18833</v>
      </c>
      <c r="E478" s="37">
        <v>524227</v>
      </c>
    </row>
    <row r="479" spans="1:5" x14ac:dyDescent="0.25">
      <c r="A479" s="1">
        <v>43739</v>
      </c>
      <c r="B479" t="s">
        <v>58</v>
      </c>
      <c r="C479" s="37">
        <v>10586</v>
      </c>
      <c r="D479" s="37">
        <v>664</v>
      </c>
      <c r="E479" s="37">
        <v>9925</v>
      </c>
    </row>
    <row r="480" spans="1:5" x14ac:dyDescent="0.25">
      <c r="A480" s="1">
        <v>43770</v>
      </c>
      <c r="B480" t="s">
        <v>1</v>
      </c>
      <c r="C480" s="37">
        <v>511026</v>
      </c>
      <c r="D480" s="37">
        <v>19959</v>
      </c>
      <c r="E480" s="37">
        <v>482509</v>
      </c>
    </row>
    <row r="481" spans="1:5" x14ac:dyDescent="0.25">
      <c r="A481" s="1">
        <v>43770</v>
      </c>
      <c r="B481" t="s">
        <v>58</v>
      </c>
      <c r="C481" s="37">
        <v>9645</v>
      </c>
      <c r="D481" s="37">
        <v>719</v>
      </c>
      <c r="E481" s="37">
        <v>9019</v>
      </c>
    </row>
    <row r="482" spans="1:5" x14ac:dyDescent="0.25">
      <c r="A482" s="1">
        <v>43800</v>
      </c>
      <c r="B482" t="s">
        <v>1</v>
      </c>
      <c r="C482" s="37">
        <v>434286</v>
      </c>
      <c r="D482" s="37">
        <v>22204</v>
      </c>
      <c r="E482" s="37">
        <v>409542</v>
      </c>
    </row>
    <row r="483" spans="1:5" x14ac:dyDescent="0.25">
      <c r="A483" s="1">
        <v>43800</v>
      </c>
      <c r="B483" t="s">
        <v>58</v>
      </c>
      <c r="C483" s="37">
        <v>9064</v>
      </c>
      <c r="D483" s="37">
        <v>1104</v>
      </c>
      <c r="E483" s="37">
        <v>8496</v>
      </c>
    </row>
    <row r="484" spans="1:5" x14ac:dyDescent="0.25">
      <c r="A484" s="1">
        <v>43831</v>
      </c>
      <c r="B484" t="s">
        <v>1</v>
      </c>
      <c r="C484" s="37">
        <v>568609</v>
      </c>
      <c r="D484" s="37">
        <v>45749</v>
      </c>
      <c r="E484" s="37">
        <v>531794</v>
      </c>
    </row>
    <row r="485" spans="1:5" x14ac:dyDescent="0.25">
      <c r="A485" s="1">
        <v>43831</v>
      </c>
      <c r="B485" t="s">
        <v>58</v>
      </c>
      <c r="C485" s="37">
        <v>11412</v>
      </c>
      <c r="D485" s="37">
        <v>4397</v>
      </c>
      <c r="E485" s="37">
        <v>10498</v>
      </c>
    </row>
    <row r="486" spans="1:5" x14ac:dyDescent="0.25">
      <c r="A486" s="1">
        <v>43862</v>
      </c>
      <c r="B486" t="s">
        <v>1</v>
      </c>
      <c r="C486" s="37">
        <v>483145</v>
      </c>
      <c r="D486" s="37">
        <v>48229</v>
      </c>
      <c r="E486" s="37">
        <v>453367</v>
      </c>
    </row>
    <row r="487" spans="1:5" x14ac:dyDescent="0.25">
      <c r="A487" s="1">
        <v>43862</v>
      </c>
      <c r="B487" t="s">
        <v>58</v>
      </c>
      <c r="C487" s="37">
        <v>10489</v>
      </c>
      <c r="D487" s="37">
        <v>4659</v>
      </c>
      <c r="E487" s="37">
        <v>9692</v>
      </c>
    </row>
    <row r="488" spans="1:5" x14ac:dyDescent="0.25">
      <c r="A488" s="1">
        <v>43891</v>
      </c>
      <c r="B488" t="s">
        <v>1</v>
      </c>
      <c r="C488" s="37">
        <v>536844</v>
      </c>
      <c r="D488" s="37">
        <v>173883</v>
      </c>
      <c r="E488" s="37">
        <v>499333</v>
      </c>
    </row>
    <row r="489" spans="1:5" x14ac:dyDescent="0.25">
      <c r="A489" s="1">
        <v>43891</v>
      </c>
      <c r="B489" t="s">
        <v>58</v>
      </c>
      <c r="C489" s="37">
        <v>11520</v>
      </c>
      <c r="D489" s="37">
        <v>6619</v>
      </c>
      <c r="E489" s="37">
        <v>10528</v>
      </c>
    </row>
    <row r="490" spans="1:5" x14ac:dyDescent="0.25">
      <c r="A490" s="1">
        <v>43922</v>
      </c>
      <c r="B490" t="s">
        <v>1</v>
      </c>
      <c r="C490" s="37">
        <v>748539</v>
      </c>
      <c r="D490" s="37">
        <v>650825</v>
      </c>
      <c r="E490" s="37">
        <v>662312</v>
      </c>
    </row>
    <row r="491" spans="1:5" x14ac:dyDescent="0.25">
      <c r="A491" s="1">
        <v>43922</v>
      </c>
      <c r="B491" t="s">
        <v>58</v>
      </c>
      <c r="C491" s="37">
        <v>13344</v>
      </c>
      <c r="D491" s="37">
        <v>12111</v>
      </c>
      <c r="E491" s="37">
        <v>11639</v>
      </c>
    </row>
    <row r="492" spans="1:5" x14ac:dyDescent="0.25">
      <c r="A492" s="1">
        <v>43952</v>
      </c>
      <c r="B492" t="s">
        <v>1</v>
      </c>
      <c r="C492" s="37">
        <v>960309</v>
      </c>
      <c r="D492" s="37">
        <v>734356</v>
      </c>
      <c r="E492" s="37">
        <v>858716</v>
      </c>
    </row>
    <row r="493" spans="1:5" x14ac:dyDescent="0.25">
      <c r="A493" s="1">
        <v>43952</v>
      </c>
      <c r="B493" t="s">
        <v>58</v>
      </c>
      <c r="C493" s="37">
        <v>18266</v>
      </c>
      <c r="D493" s="37">
        <v>15755</v>
      </c>
      <c r="E493" s="37">
        <v>16174</v>
      </c>
    </row>
    <row r="494" spans="1:5" x14ac:dyDescent="0.25">
      <c r="A494" s="1">
        <v>43983</v>
      </c>
      <c r="B494" t="s">
        <v>1</v>
      </c>
      <c r="C494" s="37">
        <v>653173</v>
      </c>
      <c r="D494" s="37">
        <v>443491</v>
      </c>
      <c r="E494" s="37">
        <v>592188</v>
      </c>
    </row>
    <row r="495" spans="1:5" x14ac:dyDescent="0.25">
      <c r="A495" s="1">
        <v>43983</v>
      </c>
      <c r="B495" t="s">
        <v>58</v>
      </c>
      <c r="C495" s="37">
        <v>13363</v>
      </c>
      <c r="D495" s="37">
        <v>10351</v>
      </c>
      <c r="E495" s="37">
        <v>11989</v>
      </c>
    </row>
    <row r="496" spans="1:5" x14ac:dyDescent="0.25">
      <c r="A496" s="1">
        <v>44013</v>
      </c>
      <c r="B496" t="s">
        <v>1</v>
      </c>
      <c r="C496" s="37">
        <v>570600</v>
      </c>
      <c r="D496" s="37">
        <v>377862</v>
      </c>
      <c r="E496" s="37">
        <v>520489</v>
      </c>
    </row>
    <row r="497" spans="1:5" x14ac:dyDescent="0.25">
      <c r="A497" s="1">
        <v>44013</v>
      </c>
      <c r="B497" t="s">
        <v>58</v>
      </c>
      <c r="C497" s="37">
        <v>12537</v>
      </c>
      <c r="D497" s="37">
        <v>8438</v>
      </c>
      <c r="E497" s="37">
        <v>11316</v>
      </c>
    </row>
    <row r="498" spans="1:5" x14ac:dyDescent="0.25">
      <c r="A498" s="1">
        <v>44044</v>
      </c>
      <c r="B498" t="s">
        <v>1</v>
      </c>
      <c r="C498" s="37">
        <v>463834</v>
      </c>
      <c r="D498" s="37">
        <v>297188</v>
      </c>
      <c r="E498" s="37">
        <v>425181</v>
      </c>
    </row>
    <row r="499" spans="1:5" x14ac:dyDescent="0.25">
      <c r="A499" s="1">
        <v>44044</v>
      </c>
      <c r="B499" t="s">
        <v>58</v>
      </c>
      <c r="C499" s="37">
        <v>9473</v>
      </c>
      <c r="D499" s="37">
        <v>6733</v>
      </c>
      <c r="E499" s="37">
        <v>8553</v>
      </c>
    </row>
    <row r="500" spans="1:5" x14ac:dyDescent="0.25">
      <c r="A500" s="1">
        <v>44075</v>
      </c>
      <c r="B500" t="s">
        <v>1</v>
      </c>
      <c r="C500" s="37">
        <v>466262</v>
      </c>
      <c r="D500" s="37">
        <v>288242</v>
      </c>
      <c r="E500" s="37">
        <v>429516</v>
      </c>
    </row>
    <row r="501" spans="1:5" x14ac:dyDescent="0.25">
      <c r="A501" s="1">
        <v>44075</v>
      </c>
      <c r="B501" t="s">
        <v>58</v>
      </c>
      <c r="C501" s="37">
        <v>8930</v>
      </c>
      <c r="D501" s="37">
        <v>6633</v>
      </c>
      <c r="E501" s="37">
        <v>8111</v>
      </c>
    </row>
    <row r="502" spans="1:5" x14ac:dyDescent="0.25">
      <c r="A502" s="1">
        <v>44105</v>
      </c>
      <c r="B502" t="s">
        <v>1</v>
      </c>
      <c r="C502" s="37">
        <v>460723</v>
      </c>
      <c r="D502" s="37">
        <v>279703</v>
      </c>
      <c r="E502" s="37">
        <v>425442</v>
      </c>
    </row>
    <row r="503" spans="1:5" x14ac:dyDescent="0.25">
      <c r="A503" s="1">
        <v>44105</v>
      </c>
      <c r="B503" t="s">
        <v>58</v>
      </c>
      <c r="C503" s="37">
        <v>8628</v>
      </c>
      <c r="D503" s="37">
        <v>6325</v>
      </c>
      <c r="E503" s="37">
        <v>7902</v>
      </c>
    </row>
    <row r="504" spans="1:5" x14ac:dyDescent="0.25">
      <c r="A504" s="1">
        <v>44136</v>
      </c>
      <c r="B504" t="s">
        <v>1</v>
      </c>
      <c r="C504" s="37">
        <v>446374</v>
      </c>
      <c r="D504" s="37">
        <v>258273</v>
      </c>
      <c r="E504" s="37">
        <v>412705</v>
      </c>
    </row>
    <row r="505" spans="1:5" x14ac:dyDescent="0.25">
      <c r="A505" s="1">
        <v>44136</v>
      </c>
      <c r="B505" t="s">
        <v>58</v>
      </c>
      <c r="C505" s="37">
        <v>8507</v>
      </c>
      <c r="D505" s="37">
        <v>6128</v>
      </c>
      <c r="E505" s="37">
        <v>7803</v>
      </c>
    </row>
    <row r="506" spans="1:5" x14ac:dyDescent="0.25">
      <c r="A506" s="1">
        <v>44166</v>
      </c>
      <c r="B506" t="s">
        <v>1</v>
      </c>
      <c r="C506" s="37">
        <v>425717</v>
      </c>
      <c r="D506" s="37">
        <v>263390</v>
      </c>
      <c r="E506" s="37">
        <v>388040</v>
      </c>
    </row>
    <row r="507" spans="1:5" x14ac:dyDescent="0.25">
      <c r="A507" s="1">
        <v>44166</v>
      </c>
      <c r="B507" t="s">
        <v>58</v>
      </c>
      <c r="C507" s="37">
        <v>8429</v>
      </c>
      <c r="D507" s="37">
        <v>6237</v>
      </c>
      <c r="E507" s="37">
        <v>7544</v>
      </c>
    </row>
    <row r="508" spans="1:5" x14ac:dyDescent="0.25">
      <c r="A508" s="1">
        <v>44197</v>
      </c>
      <c r="B508" t="s">
        <v>1</v>
      </c>
      <c r="C508" s="37">
        <v>480036</v>
      </c>
      <c r="D508" s="37">
        <v>302018</v>
      </c>
      <c r="E508" s="37">
        <v>436168</v>
      </c>
    </row>
    <row r="509" spans="1:5" x14ac:dyDescent="0.25">
      <c r="A509" s="1">
        <v>44197</v>
      </c>
      <c r="B509" t="s">
        <v>58</v>
      </c>
      <c r="C509" s="37">
        <v>10194</v>
      </c>
      <c r="D509" s="37">
        <v>7577</v>
      </c>
      <c r="E509" s="37">
        <v>9092</v>
      </c>
    </row>
    <row r="510" spans="1:5" x14ac:dyDescent="0.25">
      <c r="A510" s="1">
        <v>44228</v>
      </c>
      <c r="B510" t="s">
        <v>1</v>
      </c>
      <c r="C510" s="37">
        <v>486156</v>
      </c>
      <c r="D510" s="37">
        <v>315364</v>
      </c>
      <c r="E510" s="37">
        <v>444730</v>
      </c>
    </row>
    <row r="511" spans="1:5" x14ac:dyDescent="0.25">
      <c r="A511" s="1">
        <v>44228</v>
      </c>
      <c r="B511" t="s">
        <v>58</v>
      </c>
      <c r="C511" s="37">
        <v>9911</v>
      </c>
      <c r="D511" s="37">
        <v>7483</v>
      </c>
      <c r="E511" s="37">
        <v>8953</v>
      </c>
    </row>
    <row r="512" spans="1:5" x14ac:dyDescent="0.25">
      <c r="A512" s="1">
        <v>44256</v>
      </c>
      <c r="B512" t="s">
        <v>1</v>
      </c>
      <c r="C512" s="37">
        <v>586229</v>
      </c>
      <c r="D512" s="37">
        <v>447864</v>
      </c>
      <c r="E512" s="37">
        <v>531148</v>
      </c>
    </row>
    <row r="513" spans="1:5" x14ac:dyDescent="0.25">
      <c r="A513" s="1">
        <v>44256</v>
      </c>
      <c r="B513" t="s">
        <v>58</v>
      </c>
      <c r="C513" s="37">
        <v>11742</v>
      </c>
      <c r="D513" s="37">
        <v>9188</v>
      </c>
      <c r="E513" s="37">
        <v>10550</v>
      </c>
    </row>
    <row r="514" spans="1:5" x14ac:dyDescent="0.25">
      <c r="A514" s="1">
        <v>44287</v>
      </c>
      <c r="B514" t="s">
        <v>1</v>
      </c>
      <c r="C514" s="37">
        <v>565307</v>
      </c>
      <c r="D514" s="37">
        <v>421235</v>
      </c>
      <c r="E514" s="37">
        <v>504363</v>
      </c>
    </row>
    <row r="515" spans="1:5" x14ac:dyDescent="0.25">
      <c r="A515" s="1">
        <v>44287</v>
      </c>
      <c r="B515" t="s">
        <v>58</v>
      </c>
      <c r="C515" s="37">
        <v>10930</v>
      </c>
      <c r="D515" s="37">
        <v>9431</v>
      </c>
      <c r="E515" s="37">
        <v>9627</v>
      </c>
    </row>
    <row r="516" spans="1:5" x14ac:dyDescent="0.25">
      <c r="A516" s="1">
        <v>44317</v>
      </c>
      <c r="B516" t="s">
        <v>1</v>
      </c>
      <c r="C516" s="37">
        <v>527068</v>
      </c>
      <c r="D516" s="37">
        <v>368946</v>
      </c>
      <c r="E516" s="37">
        <v>471798</v>
      </c>
    </row>
    <row r="517" spans="1:5" x14ac:dyDescent="0.25">
      <c r="A517" s="1">
        <v>44317</v>
      </c>
      <c r="B517" t="s">
        <v>58</v>
      </c>
      <c r="C517" s="37">
        <v>11114</v>
      </c>
      <c r="D517" s="37">
        <v>8947</v>
      </c>
      <c r="E517" s="37">
        <v>9807</v>
      </c>
    </row>
    <row r="518" spans="1:5" x14ac:dyDescent="0.25">
      <c r="A518" s="1">
        <v>44348</v>
      </c>
      <c r="B518" t="s">
        <v>1</v>
      </c>
      <c r="C518" s="37">
        <v>483250</v>
      </c>
      <c r="D518" s="37">
        <v>331286</v>
      </c>
      <c r="E518" s="37">
        <v>431120</v>
      </c>
    </row>
    <row r="519" spans="1:5" x14ac:dyDescent="0.25">
      <c r="A519" s="1">
        <v>44348</v>
      </c>
      <c r="B519" t="s">
        <v>58</v>
      </c>
      <c r="C519" s="37">
        <v>10087</v>
      </c>
      <c r="D519" s="37">
        <v>8148</v>
      </c>
      <c r="E519" s="37">
        <v>8917</v>
      </c>
    </row>
    <row r="520" spans="1:5" x14ac:dyDescent="0.25">
      <c r="A520" s="1">
        <v>44378</v>
      </c>
      <c r="B520" t="s">
        <v>1</v>
      </c>
      <c r="C520" s="37">
        <v>485677</v>
      </c>
      <c r="D520" s="37">
        <v>321474</v>
      </c>
      <c r="E520" s="37">
        <v>433499</v>
      </c>
    </row>
    <row r="521" spans="1:5" x14ac:dyDescent="0.25">
      <c r="A521" s="1">
        <v>44378</v>
      </c>
      <c r="B521" t="s">
        <v>58</v>
      </c>
      <c r="C521" s="37">
        <v>10419</v>
      </c>
      <c r="D521" s="37">
        <v>8238</v>
      </c>
      <c r="E521" s="37">
        <v>9172</v>
      </c>
    </row>
    <row r="522" spans="1:5" x14ac:dyDescent="0.25">
      <c r="A522" s="1">
        <v>44409</v>
      </c>
      <c r="B522" t="s">
        <v>1</v>
      </c>
      <c r="C522" s="37">
        <v>493802</v>
      </c>
      <c r="D522" s="37">
        <v>325038</v>
      </c>
      <c r="E522" s="37">
        <v>440623</v>
      </c>
    </row>
    <row r="523" spans="1:5" x14ac:dyDescent="0.25">
      <c r="A523" s="1">
        <v>44409</v>
      </c>
      <c r="B523" t="s">
        <v>58</v>
      </c>
      <c r="C523" s="37">
        <v>10874</v>
      </c>
      <c r="D523" s="37">
        <v>8778</v>
      </c>
      <c r="E523" s="37">
        <v>9509</v>
      </c>
    </row>
    <row r="524" spans="1:5" x14ac:dyDescent="0.25">
      <c r="A524" s="1">
        <v>44440</v>
      </c>
      <c r="B524" t="s">
        <v>1</v>
      </c>
      <c r="C524" s="37">
        <v>494437</v>
      </c>
      <c r="D524" s="37">
        <v>324076</v>
      </c>
      <c r="E524" s="37">
        <v>443804</v>
      </c>
    </row>
    <row r="525" spans="1:5" x14ac:dyDescent="0.25">
      <c r="A525" s="1">
        <v>44440</v>
      </c>
      <c r="B525" t="s">
        <v>58</v>
      </c>
      <c r="C525" s="37">
        <v>10259</v>
      </c>
      <c r="D525" s="37">
        <v>8135</v>
      </c>
      <c r="E525" s="37">
        <v>9022</v>
      </c>
    </row>
    <row r="526" spans="1:5" x14ac:dyDescent="0.25">
      <c r="A526" s="1">
        <v>44470</v>
      </c>
      <c r="B526" t="s">
        <v>1</v>
      </c>
      <c r="C526" s="37">
        <v>492455</v>
      </c>
      <c r="D526" s="37">
        <v>324611</v>
      </c>
      <c r="E526" s="37">
        <v>441712</v>
      </c>
    </row>
    <row r="527" spans="1:5" x14ac:dyDescent="0.25">
      <c r="A527" s="1">
        <v>44470</v>
      </c>
      <c r="B527" t="s">
        <v>58</v>
      </c>
      <c r="C527" s="37">
        <v>10198</v>
      </c>
      <c r="D527" s="37">
        <v>8121</v>
      </c>
      <c r="E527" s="37">
        <v>9006</v>
      </c>
    </row>
    <row r="528" spans="1:5" x14ac:dyDescent="0.25">
      <c r="A528" s="1">
        <v>44501</v>
      </c>
      <c r="B528" t="s">
        <v>1</v>
      </c>
      <c r="C528" s="37">
        <v>512850</v>
      </c>
      <c r="D528" s="37">
        <v>333553</v>
      </c>
      <c r="E528" s="37">
        <v>459389</v>
      </c>
    </row>
    <row r="529" spans="1:5" x14ac:dyDescent="0.25">
      <c r="A529" s="1">
        <v>44501</v>
      </c>
      <c r="B529" t="s">
        <v>58</v>
      </c>
      <c r="C529" s="37">
        <v>10815</v>
      </c>
      <c r="D529" s="37">
        <v>8685</v>
      </c>
      <c r="E529" s="37">
        <v>9549</v>
      </c>
    </row>
    <row r="530" spans="1:5" x14ac:dyDescent="0.25">
      <c r="A530" s="1">
        <v>44531</v>
      </c>
      <c r="B530" t="s">
        <v>1</v>
      </c>
      <c r="C530" s="37">
        <v>481508</v>
      </c>
      <c r="D530" s="37">
        <v>323841</v>
      </c>
      <c r="E530" s="37">
        <v>430114</v>
      </c>
    </row>
    <row r="531" spans="1:5" x14ac:dyDescent="0.25">
      <c r="A531" s="1">
        <v>44531</v>
      </c>
      <c r="B531" t="s">
        <v>58</v>
      </c>
      <c r="C531" s="37">
        <v>10031</v>
      </c>
      <c r="D531" s="37">
        <v>8287</v>
      </c>
      <c r="E531" s="37">
        <v>8807</v>
      </c>
    </row>
    <row r="532" spans="1:5" x14ac:dyDescent="0.25">
      <c r="A532" s="1">
        <v>44562</v>
      </c>
      <c r="B532" t="s">
        <v>1</v>
      </c>
      <c r="C532" s="37">
        <v>529827</v>
      </c>
      <c r="D532" s="37">
        <v>349214</v>
      </c>
      <c r="E532" s="37">
        <v>470648</v>
      </c>
    </row>
    <row r="533" spans="1:5" x14ac:dyDescent="0.25">
      <c r="A533" s="1">
        <v>44562</v>
      </c>
      <c r="B533" t="s">
        <v>58</v>
      </c>
      <c r="C533" s="37">
        <v>11493</v>
      </c>
      <c r="D533" s="37">
        <v>9309</v>
      </c>
      <c r="E533" s="37">
        <v>9988</v>
      </c>
    </row>
    <row r="534" spans="1:5" x14ac:dyDescent="0.25">
      <c r="A534" s="1">
        <v>44593</v>
      </c>
      <c r="B534" t="s">
        <v>1</v>
      </c>
      <c r="C534" s="37">
        <v>550273</v>
      </c>
      <c r="D534" s="37">
        <v>395126</v>
      </c>
      <c r="E534" s="37">
        <v>487626</v>
      </c>
    </row>
    <row r="535" spans="1:5" x14ac:dyDescent="0.25">
      <c r="A535" s="1">
        <v>44593</v>
      </c>
      <c r="B535" t="s">
        <v>58</v>
      </c>
      <c r="C535" s="37">
        <v>11677</v>
      </c>
      <c r="D535" s="37">
        <v>9820</v>
      </c>
      <c r="E535" s="37">
        <v>10095</v>
      </c>
    </row>
    <row r="536" spans="1:5" x14ac:dyDescent="0.25">
      <c r="A536" s="1">
        <v>44621</v>
      </c>
      <c r="B536" t="s">
        <v>1</v>
      </c>
      <c r="C536" s="37">
        <v>674633</v>
      </c>
      <c r="D536" s="37">
        <v>482572</v>
      </c>
      <c r="E536" s="37">
        <v>600952</v>
      </c>
    </row>
    <row r="537" spans="1:5" x14ac:dyDescent="0.25">
      <c r="A537" s="1">
        <v>44621</v>
      </c>
      <c r="B537" t="s">
        <v>58</v>
      </c>
      <c r="C537" s="37">
        <v>13636</v>
      </c>
      <c r="D537" s="37">
        <v>11601</v>
      </c>
      <c r="E537" s="37">
        <v>11956</v>
      </c>
    </row>
    <row r="538" spans="1:5" x14ac:dyDescent="0.25">
      <c r="A538" s="1">
        <v>44652</v>
      </c>
      <c r="B538" t="s">
        <v>1</v>
      </c>
      <c r="C538" s="37">
        <v>567230</v>
      </c>
      <c r="D538" s="37">
        <v>410280</v>
      </c>
      <c r="E538" s="37">
        <v>506589</v>
      </c>
    </row>
    <row r="539" spans="1:5" x14ac:dyDescent="0.25">
      <c r="A539" s="1">
        <v>44652</v>
      </c>
      <c r="B539" t="s">
        <v>58</v>
      </c>
      <c r="C539" s="37">
        <v>11566</v>
      </c>
      <c r="D539" s="37">
        <v>10048</v>
      </c>
      <c r="E539" s="37">
        <v>10157</v>
      </c>
    </row>
    <row r="540" spans="1:5" x14ac:dyDescent="0.25">
      <c r="A540" s="1">
        <v>44682</v>
      </c>
      <c r="B540" t="s">
        <v>1</v>
      </c>
      <c r="C540" s="37">
        <v>597359</v>
      </c>
      <c r="D540" s="37">
        <v>428202</v>
      </c>
      <c r="E540" s="37">
        <v>532290</v>
      </c>
    </row>
    <row r="541" spans="1:5" x14ac:dyDescent="0.25">
      <c r="A541" s="1">
        <v>44682</v>
      </c>
      <c r="B541" t="s">
        <v>58</v>
      </c>
      <c r="C541" s="37">
        <v>12578</v>
      </c>
      <c r="D541" s="37">
        <v>10635</v>
      </c>
      <c r="E541" s="37">
        <v>11107</v>
      </c>
    </row>
    <row r="542" spans="1:5" x14ac:dyDescent="0.25">
      <c r="A542" s="1">
        <v>44713</v>
      </c>
      <c r="B542" t="s">
        <v>1</v>
      </c>
      <c r="C542" s="37">
        <v>539855</v>
      </c>
      <c r="D542" s="37">
        <v>386260</v>
      </c>
      <c r="E542" s="37">
        <v>480394</v>
      </c>
    </row>
    <row r="543" spans="1:5" x14ac:dyDescent="0.25">
      <c r="A543" s="1">
        <v>44713</v>
      </c>
      <c r="B543" t="s">
        <v>58</v>
      </c>
      <c r="C543" s="37">
        <v>11456</v>
      </c>
      <c r="D543" s="37">
        <v>9715</v>
      </c>
      <c r="E543" s="37">
        <v>10044</v>
      </c>
    </row>
    <row r="544" spans="1:5" x14ac:dyDescent="0.25">
      <c r="A544" s="1">
        <v>44743</v>
      </c>
      <c r="B544" t="s">
        <v>1</v>
      </c>
      <c r="C544" s="37">
        <v>529768</v>
      </c>
      <c r="D544" s="37">
        <v>381256</v>
      </c>
      <c r="E544" s="37">
        <v>469861</v>
      </c>
    </row>
    <row r="545" spans="1:5" x14ac:dyDescent="0.25">
      <c r="A545" s="1">
        <v>44743</v>
      </c>
      <c r="B545" t="s">
        <v>58</v>
      </c>
      <c r="C545" s="37">
        <v>11321</v>
      </c>
      <c r="D545" s="37">
        <v>9543</v>
      </c>
      <c r="E545" s="37">
        <v>9867</v>
      </c>
    </row>
    <row r="546" spans="1:5" x14ac:dyDescent="0.25">
      <c r="A546" s="1">
        <v>44774</v>
      </c>
      <c r="B546" t="s">
        <v>1</v>
      </c>
      <c r="C546" s="37">
        <v>582021</v>
      </c>
      <c r="D546" s="37">
        <v>418479</v>
      </c>
      <c r="E546" s="37">
        <v>516202</v>
      </c>
    </row>
    <row r="547" spans="1:5" x14ac:dyDescent="0.25">
      <c r="A547" s="1">
        <v>44774</v>
      </c>
      <c r="B547" t="s">
        <v>58</v>
      </c>
      <c r="C547" s="37">
        <v>12391</v>
      </c>
      <c r="D547" s="37">
        <v>10486</v>
      </c>
      <c r="E547" s="37">
        <v>10832</v>
      </c>
    </row>
    <row r="548" spans="1:5" x14ac:dyDescent="0.25">
      <c r="A548" s="1">
        <v>44805</v>
      </c>
      <c r="B548" t="s">
        <v>1</v>
      </c>
      <c r="C548" s="37">
        <v>537831</v>
      </c>
      <c r="D548" s="37">
        <v>391860</v>
      </c>
      <c r="E548" s="37">
        <v>476774</v>
      </c>
    </row>
    <row r="549" spans="1:5" x14ac:dyDescent="0.25">
      <c r="A549" s="1">
        <v>44805</v>
      </c>
      <c r="B549" t="s">
        <v>58</v>
      </c>
      <c r="C549" s="37">
        <v>11180</v>
      </c>
      <c r="D549" s="37">
        <v>9546</v>
      </c>
      <c r="E549" s="37">
        <v>9627</v>
      </c>
    </row>
    <row r="550" spans="1:5" x14ac:dyDescent="0.25">
      <c r="A550" s="1">
        <v>44835</v>
      </c>
      <c r="B550" t="s">
        <v>1</v>
      </c>
      <c r="C550" s="37">
        <v>517941</v>
      </c>
      <c r="D550" s="37">
        <v>377913</v>
      </c>
      <c r="E550" s="37">
        <v>457118</v>
      </c>
    </row>
    <row r="551" spans="1:5" x14ac:dyDescent="0.25">
      <c r="A551" s="1">
        <v>44835</v>
      </c>
      <c r="B551" t="s">
        <v>58</v>
      </c>
      <c r="C551" s="37">
        <v>10544</v>
      </c>
      <c r="D551" s="37">
        <v>8893</v>
      </c>
      <c r="E551" s="37">
        <v>9141</v>
      </c>
    </row>
    <row r="552" spans="1:5" x14ac:dyDescent="0.25">
      <c r="A552" s="1">
        <v>44866</v>
      </c>
      <c r="B552" t="s">
        <v>1</v>
      </c>
      <c r="C552" s="37">
        <v>529824</v>
      </c>
      <c r="D552" s="37">
        <v>390411</v>
      </c>
      <c r="E552" s="37">
        <v>465072</v>
      </c>
    </row>
    <row r="553" spans="1:5" x14ac:dyDescent="0.25">
      <c r="A553" s="1">
        <v>44866</v>
      </c>
      <c r="B553" t="s">
        <v>58</v>
      </c>
      <c r="C553" s="37">
        <v>11346</v>
      </c>
      <c r="D553" s="37">
        <v>9735</v>
      </c>
      <c r="E553" s="37">
        <v>9705</v>
      </c>
    </row>
    <row r="554" spans="1:5" x14ac:dyDescent="0.25">
      <c r="A554" s="1">
        <v>44896</v>
      </c>
      <c r="B554" t="s">
        <v>1</v>
      </c>
      <c r="C554" s="37">
        <v>533023</v>
      </c>
      <c r="D554" s="37">
        <v>396335</v>
      </c>
      <c r="E554" s="37">
        <v>465779</v>
      </c>
    </row>
    <row r="555" spans="1:5" x14ac:dyDescent="0.25">
      <c r="A555" s="1">
        <v>44896</v>
      </c>
      <c r="B555" t="s">
        <v>58</v>
      </c>
      <c r="C555" s="37">
        <v>11248</v>
      </c>
      <c r="D555" s="37">
        <v>9715</v>
      </c>
      <c r="E555" s="37">
        <v>9574</v>
      </c>
    </row>
    <row r="556" spans="1:5" x14ac:dyDescent="0.25">
      <c r="A556" s="1">
        <v>44927</v>
      </c>
      <c r="B556" t="s">
        <v>1</v>
      </c>
      <c r="C556" s="37">
        <v>614084</v>
      </c>
      <c r="D556" s="37">
        <v>462187</v>
      </c>
      <c r="E556" s="37">
        <v>533801</v>
      </c>
    </row>
    <row r="557" spans="1:5" x14ac:dyDescent="0.25">
      <c r="A557" s="1">
        <v>44927</v>
      </c>
      <c r="B557" t="s">
        <v>58</v>
      </c>
      <c r="C557" s="37">
        <v>12831</v>
      </c>
      <c r="D557" s="37">
        <v>11074</v>
      </c>
      <c r="E557" s="37">
        <v>10860</v>
      </c>
    </row>
    <row r="558" spans="1:5" x14ac:dyDescent="0.25">
      <c r="A558" s="1">
        <v>44958</v>
      </c>
      <c r="B558" t="s">
        <v>1</v>
      </c>
      <c r="C558" s="37">
        <v>557797</v>
      </c>
      <c r="D558" s="37">
        <v>425655</v>
      </c>
      <c r="E558" s="37">
        <v>489241</v>
      </c>
    </row>
    <row r="559" spans="1:5" x14ac:dyDescent="0.25">
      <c r="A559" s="1">
        <v>44958</v>
      </c>
      <c r="B559" t="s">
        <v>58</v>
      </c>
      <c r="C559" s="37">
        <v>11558</v>
      </c>
      <c r="D559" s="37">
        <v>9941</v>
      </c>
      <c r="E559" s="37">
        <v>9983</v>
      </c>
    </row>
    <row r="560" spans="1:5" x14ac:dyDescent="0.25">
      <c r="A560" s="1">
        <v>44986</v>
      </c>
      <c r="B560" t="s">
        <v>1</v>
      </c>
      <c r="C560" s="37">
        <v>683222</v>
      </c>
      <c r="D560" s="37">
        <v>509378</v>
      </c>
      <c r="E560" s="37">
        <v>605259</v>
      </c>
    </row>
    <row r="561" spans="1:5" x14ac:dyDescent="0.25">
      <c r="A561" s="1">
        <v>44986</v>
      </c>
      <c r="B561" t="s">
        <v>58</v>
      </c>
      <c r="C561" s="37">
        <v>13502</v>
      </c>
      <c r="D561" s="37">
        <v>11581</v>
      </c>
      <c r="E561" s="37">
        <v>11724</v>
      </c>
    </row>
    <row r="562" spans="1:5" x14ac:dyDescent="0.25">
      <c r="A562" s="1">
        <v>45017</v>
      </c>
      <c r="B562" t="s">
        <v>1</v>
      </c>
      <c r="C562" s="37">
        <v>581032</v>
      </c>
      <c r="D562" s="37">
        <v>426641</v>
      </c>
      <c r="E562" s="37">
        <v>518297</v>
      </c>
    </row>
    <row r="563" spans="1:5" x14ac:dyDescent="0.25">
      <c r="A563" s="1">
        <v>45017</v>
      </c>
      <c r="B563" t="s">
        <v>58</v>
      </c>
      <c r="C563" s="37">
        <v>11628</v>
      </c>
      <c r="D563" s="37">
        <v>9924</v>
      </c>
      <c r="E563" s="37">
        <v>10217</v>
      </c>
    </row>
    <row r="564" spans="1:5" x14ac:dyDescent="0.25">
      <c r="A564" s="1">
        <v>45047</v>
      </c>
      <c r="B564" t="s">
        <v>1</v>
      </c>
      <c r="C564" s="37">
        <v>656344</v>
      </c>
      <c r="D564" s="37">
        <v>503088</v>
      </c>
      <c r="E564" s="37">
        <v>577942</v>
      </c>
    </row>
    <row r="565" spans="1:5" x14ac:dyDescent="0.25">
      <c r="A565" s="1">
        <v>45047</v>
      </c>
      <c r="B565" t="s">
        <v>58</v>
      </c>
      <c r="C565" s="37">
        <v>13186</v>
      </c>
      <c r="D565" s="37">
        <v>11444</v>
      </c>
      <c r="E565" s="37">
        <v>11333</v>
      </c>
    </row>
    <row r="566" spans="1:5" x14ac:dyDescent="0.25">
      <c r="A566" s="1">
        <v>45078</v>
      </c>
      <c r="B566" t="s">
        <v>1</v>
      </c>
      <c r="C566" s="37">
        <v>602843</v>
      </c>
      <c r="D566" s="37">
        <v>461698</v>
      </c>
      <c r="E566" s="37">
        <v>530303</v>
      </c>
    </row>
    <row r="567" spans="1:5" x14ac:dyDescent="0.25">
      <c r="A567" s="1">
        <v>45078</v>
      </c>
      <c r="B567" t="s">
        <v>58</v>
      </c>
      <c r="C567" s="37">
        <v>12505</v>
      </c>
      <c r="D567" s="37">
        <v>10764</v>
      </c>
      <c r="E567" s="37">
        <v>10743</v>
      </c>
    </row>
    <row r="568" spans="1:5" x14ac:dyDescent="0.25">
      <c r="A568" s="1">
        <v>45108</v>
      </c>
      <c r="B568" t="s">
        <v>1</v>
      </c>
      <c r="C568" s="37">
        <v>592362</v>
      </c>
      <c r="D568" s="37">
        <v>455597</v>
      </c>
      <c r="E568" s="37">
        <v>518327</v>
      </c>
    </row>
    <row r="569" spans="1:5" x14ac:dyDescent="0.25">
      <c r="A569" s="1">
        <v>45108</v>
      </c>
      <c r="B569" t="s">
        <v>58</v>
      </c>
      <c r="C569" s="37">
        <v>12088</v>
      </c>
      <c r="D569" s="37">
        <v>10534</v>
      </c>
      <c r="E569" s="37">
        <v>10312</v>
      </c>
    </row>
    <row r="570" spans="1:5" x14ac:dyDescent="0.25">
      <c r="A570" s="1">
        <v>45139</v>
      </c>
      <c r="B570" t="s">
        <v>1</v>
      </c>
      <c r="C570" s="37">
        <v>619237</v>
      </c>
      <c r="D570" s="37">
        <v>457822</v>
      </c>
      <c r="E570" s="37">
        <v>545771</v>
      </c>
    </row>
    <row r="571" spans="1:5" x14ac:dyDescent="0.25">
      <c r="A571" s="1">
        <v>45139</v>
      </c>
      <c r="B571" t="s">
        <v>58</v>
      </c>
      <c r="C571" s="37">
        <v>13401</v>
      </c>
      <c r="D571" s="37">
        <v>11308</v>
      </c>
      <c r="E571" s="37">
        <v>11557</v>
      </c>
    </row>
    <row r="572" spans="1:5" x14ac:dyDescent="0.25">
      <c r="A572" s="1">
        <v>45170</v>
      </c>
      <c r="B572" t="s">
        <v>1</v>
      </c>
      <c r="C572" s="37">
        <v>557259</v>
      </c>
      <c r="D572" s="37">
        <v>427362</v>
      </c>
      <c r="E572" s="37">
        <v>487946</v>
      </c>
    </row>
    <row r="573" spans="1:5" x14ac:dyDescent="0.25">
      <c r="A573" s="1">
        <v>45170</v>
      </c>
      <c r="B573" t="s">
        <v>58</v>
      </c>
      <c r="C573" s="37">
        <v>11982</v>
      </c>
      <c r="D573" s="37">
        <v>10398</v>
      </c>
      <c r="E573" s="37">
        <v>10251</v>
      </c>
    </row>
    <row r="574" spans="1:5" x14ac:dyDescent="0.25">
      <c r="A574" s="1">
        <v>45200</v>
      </c>
      <c r="B574" t="s">
        <v>1</v>
      </c>
      <c r="C574" s="37">
        <v>586151</v>
      </c>
      <c r="D574" s="37">
        <v>450786</v>
      </c>
      <c r="E574" s="37">
        <v>511687</v>
      </c>
    </row>
    <row r="575" spans="1:5" x14ac:dyDescent="0.25">
      <c r="A575" s="1">
        <v>45200</v>
      </c>
      <c r="B575" t="s">
        <v>58</v>
      </c>
      <c r="C575" s="37">
        <v>12261</v>
      </c>
      <c r="D575" s="37">
        <v>10574</v>
      </c>
      <c r="E575" s="37">
        <v>10441</v>
      </c>
    </row>
    <row r="576" spans="1:5" x14ac:dyDescent="0.25">
      <c r="A576" s="1">
        <v>45231</v>
      </c>
      <c r="B576" t="s">
        <v>1</v>
      </c>
      <c r="C576" s="37">
        <v>566089</v>
      </c>
      <c r="D576" s="37">
        <v>435437</v>
      </c>
      <c r="E576" s="37">
        <v>489138</v>
      </c>
    </row>
    <row r="577" spans="1:5" x14ac:dyDescent="0.25">
      <c r="A577" s="1">
        <v>45231</v>
      </c>
      <c r="B577" t="s">
        <v>58</v>
      </c>
      <c r="C577" s="37">
        <v>12404</v>
      </c>
      <c r="D577" s="37">
        <v>10730</v>
      </c>
      <c r="E577" s="37">
        <v>10533</v>
      </c>
    </row>
    <row r="578" spans="1:5" x14ac:dyDescent="0.25">
      <c r="A578" s="1">
        <v>45261</v>
      </c>
      <c r="B578" t="s">
        <v>1</v>
      </c>
      <c r="C578" s="37">
        <v>548830</v>
      </c>
      <c r="D578" s="37">
        <v>424676</v>
      </c>
      <c r="E578" s="37">
        <v>471389</v>
      </c>
    </row>
    <row r="579" spans="1:5" x14ac:dyDescent="0.25">
      <c r="A579" s="1">
        <v>45261</v>
      </c>
      <c r="B579" t="s">
        <v>58</v>
      </c>
      <c r="C579" s="37">
        <v>11619</v>
      </c>
      <c r="D579" s="37">
        <v>10098</v>
      </c>
      <c r="E579" s="37">
        <v>9713</v>
      </c>
    </row>
    <row r="580" spans="1:5" x14ac:dyDescent="0.25">
      <c r="A580" s="1">
        <v>45292</v>
      </c>
      <c r="B580" t="s">
        <v>1</v>
      </c>
      <c r="C580" s="37">
        <v>655715</v>
      </c>
      <c r="D580" s="37">
        <v>507819</v>
      </c>
      <c r="E580" s="37">
        <v>561096</v>
      </c>
    </row>
    <row r="581" spans="1:5" x14ac:dyDescent="0.25">
      <c r="A581" s="1">
        <v>45292</v>
      </c>
      <c r="B581" t="s">
        <v>58</v>
      </c>
      <c r="C581" s="37">
        <v>14332</v>
      </c>
      <c r="D581" s="37">
        <v>12428</v>
      </c>
      <c r="E581" s="37">
        <v>12112</v>
      </c>
    </row>
    <row r="582" spans="1:5" x14ac:dyDescent="0.25">
      <c r="A582" s="1">
        <v>45323</v>
      </c>
      <c r="B582" t="s">
        <v>1</v>
      </c>
      <c r="C582" s="37">
        <v>611137</v>
      </c>
      <c r="D582" s="37">
        <v>480534</v>
      </c>
      <c r="E582" s="37">
        <v>528886</v>
      </c>
    </row>
    <row r="583" spans="1:5" x14ac:dyDescent="0.25">
      <c r="A583" s="1">
        <v>45323</v>
      </c>
      <c r="B583" t="s">
        <v>58</v>
      </c>
      <c r="C583" s="37">
        <v>12518</v>
      </c>
      <c r="D583" s="37">
        <v>10983</v>
      </c>
      <c r="E583" s="37">
        <v>10562</v>
      </c>
    </row>
    <row r="584" spans="1:5" x14ac:dyDescent="0.25">
      <c r="A584" s="1">
        <v>45352</v>
      </c>
      <c r="B584" t="s">
        <v>1</v>
      </c>
      <c r="C584" s="37">
        <v>651403</v>
      </c>
      <c r="D584" s="37">
        <v>514257</v>
      </c>
      <c r="E584" s="37">
        <v>565892</v>
      </c>
    </row>
    <row r="585" spans="1:5" x14ac:dyDescent="0.25">
      <c r="A585" s="1">
        <v>45352</v>
      </c>
      <c r="B585" t="s">
        <v>58</v>
      </c>
      <c r="C585" s="37">
        <v>13129</v>
      </c>
      <c r="D585" s="37">
        <v>11443</v>
      </c>
      <c r="E585" s="37">
        <v>11154</v>
      </c>
    </row>
    <row r="586" spans="1:5" x14ac:dyDescent="0.25">
      <c r="A586" s="1">
        <v>45383</v>
      </c>
      <c r="B586" t="s">
        <v>1</v>
      </c>
      <c r="C586" s="37">
        <v>695520</v>
      </c>
      <c r="D586" s="37">
        <v>543485</v>
      </c>
      <c r="E586" s="37">
        <v>606810</v>
      </c>
    </row>
    <row r="587" spans="1:5" x14ac:dyDescent="0.25">
      <c r="A587" s="1">
        <v>45383</v>
      </c>
      <c r="B587" t="s">
        <v>58</v>
      </c>
      <c r="C587" s="37">
        <v>14332</v>
      </c>
      <c r="D587" s="37">
        <v>12450</v>
      </c>
      <c r="E587" s="37">
        <v>12311</v>
      </c>
    </row>
    <row r="588" spans="1:5" x14ac:dyDescent="0.25">
      <c r="A588" s="1">
        <v>45413</v>
      </c>
      <c r="B588" t="s">
        <v>1</v>
      </c>
      <c r="C588" s="37">
        <v>640850</v>
      </c>
      <c r="D588" s="37">
        <v>510937</v>
      </c>
      <c r="E588" s="37">
        <v>554823</v>
      </c>
    </row>
    <row r="589" spans="1:5" x14ac:dyDescent="0.25">
      <c r="A589" s="1">
        <v>45413</v>
      </c>
      <c r="B589" t="s">
        <v>58</v>
      </c>
      <c r="C589" s="37">
        <v>13574</v>
      </c>
      <c r="D589" s="37">
        <v>11852</v>
      </c>
      <c r="E589" s="37">
        <v>11557</v>
      </c>
    </row>
    <row r="590" spans="1:5" x14ac:dyDescent="0.25">
      <c r="A590" s="1">
        <v>45444</v>
      </c>
      <c r="B590" t="s">
        <v>1</v>
      </c>
      <c r="C590" s="37">
        <v>592205</v>
      </c>
      <c r="D590" s="37">
        <v>463526</v>
      </c>
      <c r="E590" s="37">
        <v>509439</v>
      </c>
    </row>
    <row r="591" spans="1:5" x14ac:dyDescent="0.25">
      <c r="A591" s="1">
        <v>45444</v>
      </c>
      <c r="B591" t="s">
        <v>58</v>
      </c>
      <c r="C591" s="37">
        <v>12513</v>
      </c>
      <c r="D591" s="37">
        <v>10842</v>
      </c>
      <c r="E591" s="37">
        <v>10520</v>
      </c>
    </row>
    <row r="592" spans="1:5" x14ac:dyDescent="0.25">
      <c r="A592" s="1">
        <v>45474</v>
      </c>
      <c r="B592" t="s">
        <v>1</v>
      </c>
      <c r="C592" s="37">
        <v>632700</v>
      </c>
      <c r="D592" s="37">
        <v>498100</v>
      </c>
      <c r="E592" s="37">
        <v>544182</v>
      </c>
    </row>
    <row r="593" spans="1:5" x14ac:dyDescent="0.25">
      <c r="A593" s="1">
        <v>45474</v>
      </c>
      <c r="B593" t="s">
        <v>58</v>
      </c>
      <c r="C593" s="37">
        <v>13558</v>
      </c>
      <c r="D593" s="37">
        <v>11725</v>
      </c>
      <c r="E593" s="37">
        <v>11410</v>
      </c>
    </row>
    <row r="594" spans="1:5" x14ac:dyDescent="0.25">
      <c r="A594" s="1">
        <v>45505</v>
      </c>
      <c r="B594" t="s">
        <v>1</v>
      </c>
      <c r="C594" s="37">
        <v>601449</v>
      </c>
      <c r="D594" s="37">
        <v>477858</v>
      </c>
      <c r="E594" s="37">
        <v>517430</v>
      </c>
    </row>
    <row r="595" spans="1:5" x14ac:dyDescent="0.25">
      <c r="A595" s="1">
        <v>45505</v>
      </c>
      <c r="B595" t="s">
        <v>58</v>
      </c>
      <c r="C595" s="37">
        <v>13324</v>
      </c>
      <c r="D595" s="37">
        <v>11634</v>
      </c>
      <c r="E595" s="37">
        <v>11119</v>
      </c>
    </row>
    <row r="596" spans="1:5" x14ac:dyDescent="0.25">
      <c r="A596" s="1">
        <v>45536</v>
      </c>
      <c r="B596" t="s">
        <v>1</v>
      </c>
      <c r="C596" s="37">
        <v>583979</v>
      </c>
      <c r="D596" s="37">
        <v>460409</v>
      </c>
      <c r="E596" s="37">
        <v>506248</v>
      </c>
    </row>
    <row r="597" spans="1:5" x14ac:dyDescent="0.25">
      <c r="A597" s="1">
        <v>45536</v>
      </c>
      <c r="B597" t="s">
        <v>58</v>
      </c>
      <c r="C597" s="37">
        <v>11986</v>
      </c>
      <c r="D597" s="37">
        <v>10384</v>
      </c>
      <c r="E597" s="37">
        <v>10041</v>
      </c>
    </row>
    <row r="598" spans="1:5" x14ac:dyDescent="0.25">
      <c r="A598" s="1">
        <v>45566</v>
      </c>
      <c r="B598" t="s">
        <v>1</v>
      </c>
      <c r="C598" s="37">
        <v>629085</v>
      </c>
      <c r="D598" s="37">
        <v>496229</v>
      </c>
      <c r="E598" s="37">
        <v>543497</v>
      </c>
    </row>
    <row r="599" spans="1:5" x14ac:dyDescent="0.25">
      <c r="A599" s="1">
        <v>45566</v>
      </c>
      <c r="B599" t="s">
        <v>58</v>
      </c>
      <c r="C599" s="37">
        <v>12562</v>
      </c>
      <c r="D599" s="37">
        <v>10922</v>
      </c>
      <c r="E599" s="37">
        <v>10553</v>
      </c>
    </row>
    <row r="600" spans="1:5" x14ac:dyDescent="0.25">
      <c r="A600" s="1">
        <v>45597</v>
      </c>
      <c r="B600" t="s">
        <v>1</v>
      </c>
      <c r="C600" s="37">
        <v>572156</v>
      </c>
      <c r="D600" s="37">
        <v>442271</v>
      </c>
      <c r="E600" s="37">
        <v>495363</v>
      </c>
    </row>
    <row r="601" spans="1:5" x14ac:dyDescent="0.25">
      <c r="A601" s="1">
        <v>45597</v>
      </c>
      <c r="B601" t="s">
        <v>58</v>
      </c>
      <c r="C601" s="37">
        <v>11593</v>
      </c>
      <c r="D601" s="37">
        <v>9991</v>
      </c>
      <c r="E601" s="37">
        <v>9850</v>
      </c>
    </row>
    <row r="602" spans="1:5" x14ac:dyDescent="0.25">
      <c r="A602" s="1">
        <v>45627</v>
      </c>
      <c r="B602" t="s">
        <v>1</v>
      </c>
      <c r="C602" s="37">
        <v>581869</v>
      </c>
      <c r="D602" s="37">
        <v>465286</v>
      </c>
      <c r="E602" s="37">
        <v>501647</v>
      </c>
    </row>
    <row r="603" spans="1:5" x14ac:dyDescent="0.25">
      <c r="A603" s="1">
        <v>45627</v>
      </c>
      <c r="B603" t="s">
        <v>58</v>
      </c>
      <c r="C603" s="37">
        <v>12106</v>
      </c>
      <c r="D603" s="37">
        <v>10566</v>
      </c>
      <c r="E603" s="37">
        <v>10176</v>
      </c>
    </row>
    <row r="604" spans="1:5" x14ac:dyDescent="0.25">
      <c r="A604" s="1">
        <v>45658</v>
      </c>
      <c r="B604" t="s">
        <v>1</v>
      </c>
      <c r="C604" s="37">
        <v>671537</v>
      </c>
      <c r="D604" s="37">
        <v>509341</v>
      </c>
      <c r="E604" s="37">
        <v>582262</v>
      </c>
    </row>
    <row r="605" spans="1:5" x14ac:dyDescent="0.25">
      <c r="A605" s="1">
        <v>45658</v>
      </c>
      <c r="B605" t="s">
        <v>58</v>
      </c>
      <c r="C605" s="37">
        <v>13561</v>
      </c>
      <c r="D605" s="37">
        <v>11444</v>
      </c>
      <c r="E605" s="37">
        <v>11623</v>
      </c>
    </row>
    <row r="606" spans="1:5" x14ac:dyDescent="0.25">
      <c r="A606" s="1">
        <v>45689</v>
      </c>
      <c r="B606" t="s">
        <v>1</v>
      </c>
      <c r="C606" s="37">
        <v>656846</v>
      </c>
      <c r="D606" s="37">
        <v>534102</v>
      </c>
      <c r="E606" s="37">
        <v>568815</v>
      </c>
    </row>
    <row r="607" spans="1:5" x14ac:dyDescent="0.25">
      <c r="A607" s="1">
        <v>45689</v>
      </c>
      <c r="B607" t="s">
        <v>58</v>
      </c>
      <c r="C607" s="37">
        <v>13891</v>
      </c>
      <c r="D607" s="37">
        <v>12212</v>
      </c>
      <c r="E607" s="37">
        <v>11848</v>
      </c>
    </row>
    <row r="608" spans="1:5" x14ac:dyDescent="0.25">
      <c r="A608" s="1">
        <v>45717</v>
      </c>
      <c r="B608" t="s">
        <v>1</v>
      </c>
      <c r="C608" s="37">
        <v>671321</v>
      </c>
      <c r="D608" s="37">
        <v>533157</v>
      </c>
      <c r="E608" s="37">
        <v>584919</v>
      </c>
    </row>
    <row r="609" spans="1:5" x14ac:dyDescent="0.25">
      <c r="A609" s="1">
        <v>45717</v>
      </c>
      <c r="B609" t="s">
        <v>58</v>
      </c>
      <c r="C609" s="37">
        <v>13285</v>
      </c>
      <c r="D609" s="37">
        <v>11566</v>
      </c>
      <c r="E609" s="37">
        <v>11411</v>
      </c>
    </row>
    <row r="610" spans="1:5" x14ac:dyDescent="0.25">
      <c r="A610" s="1">
        <v>45748</v>
      </c>
      <c r="B610" t="s">
        <v>1</v>
      </c>
      <c r="C610" s="37">
        <v>670313</v>
      </c>
      <c r="D610" s="37">
        <v>541572</v>
      </c>
      <c r="E610" s="37">
        <v>574110</v>
      </c>
    </row>
    <row r="611" spans="1:5" x14ac:dyDescent="0.25">
      <c r="A611" s="1">
        <v>45748</v>
      </c>
      <c r="B611" t="s">
        <v>58</v>
      </c>
      <c r="C611" s="37">
        <v>13384</v>
      </c>
      <c r="D611" s="37">
        <v>11841</v>
      </c>
      <c r="E611" s="37">
        <v>11284</v>
      </c>
    </row>
    <row r="612" spans="1:5" x14ac:dyDescent="0.25">
      <c r="A612" s="1">
        <v>45778</v>
      </c>
      <c r="B612" t="s">
        <v>1</v>
      </c>
      <c r="C612" s="75">
        <v>652801</v>
      </c>
      <c r="D612" s="75">
        <v>531085</v>
      </c>
      <c r="E612" s="75">
        <v>566709</v>
      </c>
    </row>
    <row r="613" spans="1:5" x14ac:dyDescent="0.25">
      <c r="A613" s="1">
        <v>45778</v>
      </c>
      <c r="B613" t="s">
        <v>58</v>
      </c>
      <c r="C613" s="74">
        <v>13948</v>
      </c>
      <c r="D613" s="74">
        <v>12402</v>
      </c>
      <c r="E613" s="75">
        <v>11954</v>
      </c>
    </row>
    <row r="614" spans="1:5" x14ac:dyDescent="0.25">
      <c r="A614" s="1">
        <v>45809</v>
      </c>
      <c r="B614" t="s">
        <v>1</v>
      </c>
      <c r="C614" s="74">
        <v>612116</v>
      </c>
      <c r="D614" s="74">
        <v>498506</v>
      </c>
      <c r="E614" s="75">
        <v>532642</v>
      </c>
    </row>
    <row r="615" spans="1:5" x14ac:dyDescent="0.25">
      <c r="A615" s="1">
        <v>45809</v>
      </c>
      <c r="B615" t="s">
        <v>58</v>
      </c>
      <c r="C615" s="74">
        <v>12480</v>
      </c>
      <c r="D615" s="74">
        <v>11108</v>
      </c>
      <c r="E615" s="75">
        <v>10656</v>
      </c>
    </row>
    <row r="616" spans="1:5" x14ac:dyDescent="0.25">
      <c r="A616" s="1">
        <v>45839</v>
      </c>
      <c r="B616" t="s">
        <v>1</v>
      </c>
      <c r="C616" s="74">
        <v>647535</v>
      </c>
      <c r="D616" s="74">
        <v>523326</v>
      </c>
      <c r="E616" s="75">
        <v>561961</v>
      </c>
    </row>
    <row r="617" spans="1:5" x14ac:dyDescent="0.25">
      <c r="A617" s="1">
        <v>45839</v>
      </c>
      <c r="B617" t="s">
        <v>58</v>
      </c>
      <c r="C617" s="74">
        <v>13594</v>
      </c>
      <c r="D617" s="74">
        <v>11983</v>
      </c>
      <c r="E617" s="75">
        <v>11559</v>
      </c>
    </row>
    <row r="618" spans="1:5" x14ac:dyDescent="0.25">
      <c r="A618" s="1">
        <v>45870</v>
      </c>
      <c r="B618" t="s">
        <v>1</v>
      </c>
      <c r="C618" s="74">
        <v>613777</v>
      </c>
      <c r="D618" s="74">
        <v>487276</v>
      </c>
      <c r="E618" s="75">
        <v>533676</v>
      </c>
    </row>
    <row r="619" spans="1:5" x14ac:dyDescent="0.25">
      <c r="A619" s="1">
        <v>45870</v>
      </c>
      <c r="B619" t="s">
        <v>58</v>
      </c>
      <c r="C619" s="74">
        <v>12618</v>
      </c>
      <c r="D619" s="74">
        <v>11044</v>
      </c>
      <c r="E619" s="75">
        <v>10837</v>
      </c>
    </row>
    <row r="620" spans="1:5" x14ac:dyDescent="0.25">
      <c r="A620" s="1">
        <v>45901</v>
      </c>
      <c r="B620" t="s">
        <v>1</v>
      </c>
      <c r="C620" s="74">
        <v>648165</v>
      </c>
      <c r="D620" s="74">
        <v>522141</v>
      </c>
      <c r="E620" s="75">
        <v>556368</v>
      </c>
    </row>
    <row r="621" spans="1:5" x14ac:dyDescent="0.25">
      <c r="A621" s="1">
        <v>45901</v>
      </c>
      <c r="B621" t="s">
        <v>58</v>
      </c>
      <c r="C621" s="74">
        <v>12619</v>
      </c>
      <c r="D621" s="74">
        <v>11078</v>
      </c>
      <c r="E621" s="75">
        <v>10628</v>
      </c>
    </row>
    <row r="622" spans="1:5" x14ac:dyDescent="0.25">
      <c r="A622" s="1">
        <v>45931</v>
      </c>
      <c r="B622" t="s">
        <v>1</v>
      </c>
      <c r="C622" s="74">
        <v>666703</v>
      </c>
      <c r="D622" s="74">
        <v>541910</v>
      </c>
      <c r="E622" s="75">
        <v>574535</v>
      </c>
    </row>
    <row r="623" spans="1:5" x14ac:dyDescent="0.25">
      <c r="A623" s="1">
        <v>45931</v>
      </c>
      <c r="B623" t="s">
        <v>58</v>
      </c>
      <c r="C623" s="74">
        <v>13635</v>
      </c>
      <c r="D623" s="74">
        <v>12139</v>
      </c>
      <c r="E623" s="75">
        <v>11484</v>
      </c>
    </row>
    <row r="624" spans="1:5" x14ac:dyDescent="0.25">
      <c r="A624" s="1">
        <v>45962</v>
      </c>
      <c r="B624" t="s">
        <v>1</v>
      </c>
      <c r="C624" s="74">
        <v>593303</v>
      </c>
      <c r="D624" s="74">
        <v>479217</v>
      </c>
      <c r="E624" s="75">
        <v>493712</v>
      </c>
    </row>
    <row r="625" spans="1:5" x14ac:dyDescent="0.25">
      <c r="A625" s="1">
        <v>45962</v>
      </c>
      <c r="B625" t="s">
        <v>58</v>
      </c>
      <c r="C625" s="74">
        <v>12440</v>
      </c>
      <c r="D625" s="74">
        <v>10978</v>
      </c>
      <c r="E625" s="75">
        <v>10092</v>
      </c>
    </row>
    <row r="626" spans="1:5" x14ac:dyDescent="0.25">
      <c r="A626" s="1">
        <v>45992</v>
      </c>
      <c r="B626" t="s">
        <v>1</v>
      </c>
      <c r="C626" s="74">
        <v>622620</v>
      </c>
      <c r="D626" s="74">
        <v>514981</v>
      </c>
      <c r="E626" s="75">
        <v>506643</v>
      </c>
    </row>
    <row r="627" spans="1:5" x14ac:dyDescent="0.25">
      <c r="A627" s="1">
        <v>45992</v>
      </c>
      <c r="B627" t="s">
        <v>58</v>
      </c>
      <c r="C627" s="74">
        <v>12141</v>
      </c>
      <c r="D627" s="74">
        <v>10815</v>
      </c>
      <c r="E627" s="75">
        <v>9776</v>
      </c>
    </row>
  </sheetData>
  <autoFilter ref="A3:E3" xr:uid="{6A198F97-D446-487D-B171-B1757C4159B4}"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163CC-45FC-42F0-9370-0186DEEEFFC2}">
  <sheetPr codeName="Planilha13"/>
  <dimension ref="A1:R16602"/>
  <sheetViews>
    <sheetView topLeftCell="A1054" workbookViewId="0">
      <selection activeCell="C1084" sqref="C1084"/>
    </sheetView>
  </sheetViews>
  <sheetFormatPr defaultRowHeight="15" x14ac:dyDescent="0.25"/>
  <cols>
    <col min="1" max="1" width="11.85546875" style="1" customWidth="1"/>
    <col min="2" max="2" width="26.5703125" customWidth="1"/>
    <col min="3" max="3" width="23.7109375" customWidth="1"/>
    <col min="4" max="4" width="13.7109375" customWidth="1"/>
  </cols>
  <sheetData>
    <row r="1" spans="1:18" x14ac:dyDescent="0.25">
      <c r="A1" s="1" t="s">
        <v>40</v>
      </c>
    </row>
    <row r="2" spans="1:18" x14ac:dyDescent="0.25">
      <c r="A2" s="1" t="s">
        <v>0</v>
      </c>
      <c r="B2" s="38" t="s">
        <v>2</v>
      </c>
      <c r="C2" t="s">
        <v>33</v>
      </c>
      <c r="P2" s="1"/>
      <c r="Q2" s="29"/>
    </row>
    <row r="3" spans="1:18" ht="64.5" customHeight="1" x14ac:dyDescent="0.25">
      <c r="A3" s="36" t="s">
        <v>0</v>
      </c>
      <c r="B3" s="29" t="s">
        <v>39</v>
      </c>
      <c r="C3" s="29" t="s">
        <v>34</v>
      </c>
      <c r="D3" s="29"/>
      <c r="P3" s="36"/>
      <c r="Q3" s="29"/>
      <c r="R3" s="29"/>
    </row>
    <row r="4" spans="1:18" x14ac:dyDescent="0.25">
      <c r="A4" s="1">
        <v>40544</v>
      </c>
      <c r="B4" t="s">
        <v>28</v>
      </c>
      <c r="C4" s="37">
        <v>4001</v>
      </c>
      <c r="P4" s="1"/>
      <c r="R4" s="37"/>
    </row>
    <row r="5" spans="1:18" x14ac:dyDescent="0.25">
      <c r="A5" s="1">
        <v>40544</v>
      </c>
      <c r="B5" t="s">
        <v>41</v>
      </c>
      <c r="C5" s="37">
        <v>3168</v>
      </c>
      <c r="P5" s="1"/>
      <c r="R5" s="37"/>
    </row>
    <row r="6" spans="1:18" x14ac:dyDescent="0.25">
      <c r="A6" s="1">
        <v>40544</v>
      </c>
      <c r="B6" t="s">
        <v>27</v>
      </c>
      <c r="C6" s="37">
        <v>1834</v>
      </c>
      <c r="P6" s="1"/>
      <c r="R6" s="37"/>
    </row>
    <row r="7" spans="1:18" x14ac:dyDescent="0.25">
      <c r="A7" s="1">
        <v>40544</v>
      </c>
      <c r="B7" t="s">
        <v>42</v>
      </c>
      <c r="C7" s="37">
        <v>1805</v>
      </c>
      <c r="P7" s="1"/>
      <c r="R7" s="37"/>
    </row>
    <row r="8" spans="1:18" x14ac:dyDescent="0.25">
      <c r="A8" s="1">
        <v>40544</v>
      </c>
      <c r="B8" t="s">
        <v>43</v>
      </c>
      <c r="C8" s="37">
        <v>1050</v>
      </c>
      <c r="P8" s="1"/>
      <c r="R8" s="37"/>
    </row>
    <row r="9" spans="1:18" x14ac:dyDescent="0.25">
      <c r="A9" s="1">
        <v>40544</v>
      </c>
      <c r="B9" t="s">
        <v>44</v>
      </c>
      <c r="C9" s="37">
        <v>275</v>
      </c>
      <c r="P9" s="1"/>
      <c r="R9" s="37"/>
    </row>
    <row r="10" spans="1:18" x14ac:dyDescent="0.25">
      <c r="A10" s="1">
        <v>40575</v>
      </c>
      <c r="B10" t="s">
        <v>28</v>
      </c>
      <c r="C10" s="37">
        <v>4157</v>
      </c>
      <c r="P10" s="1"/>
      <c r="R10" s="37"/>
    </row>
    <row r="11" spans="1:18" x14ac:dyDescent="0.25">
      <c r="A11" s="1">
        <v>40575</v>
      </c>
      <c r="B11" t="s">
        <v>41</v>
      </c>
      <c r="C11" s="37">
        <v>3832</v>
      </c>
      <c r="P11" s="1"/>
      <c r="R11" s="37"/>
    </row>
    <row r="12" spans="1:18" x14ac:dyDescent="0.25">
      <c r="A12" s="1">
        <v>40575</v>
      </c>
      <c r="B12" t="s">
        <v>27</v>
      </c>
      <c r="C12" s="37">
        <v>1864</v>
      </c>
      <c r="P12" s="1"/>
      <c r="R12" s="37"/>
    </row>
    <row r="13" spans="1:18" x14ac:dyDescent="0.25">
      <c r="A13" s="1">
        <v>40575</v>
      </c>
      <c r="B13" t="s">
        <v>42</v>
      </c>
      <c r="C13" s="37">
        <v>2132</v>
      </c>
      <c r="P13" s="1"/>
      <c r="R13" s="37"/>
    </row>
    <row r="14" spans="1:18" x14ac:dyDescent="0.25">
      <c r="A14" s="1">
        <v>40575</v>
      </c>
      <c r="B14" t="s">
        <v>43</v>
      </c>
      <c r="C14" s="37">
        <v>901</v>
      </c>
      <c r="P14" s="1"/>
      <c r="R14" s="37"/>
    </row>
    <row r="15" spans="1:18" x14ac:dyDescent="0.25">
      <c r="A15" s="1">
        <v>40575</v>
      </c>
      <c r="B15" t="s">
        <v>44</v>
      </c>
      <c r="C15" s="37">
        <v>314</v>
      </c>
      <c r="P15" s="1"/>
      <c r="R15" s="37"/>
    </row>
    <row r="16" spans="1:18" x14ac:dyDescent="0.25">
      <c r="A16" s="1">
        <v>40603</v>
      </c>
      <c r="B16" t="s">
        <v>28</v>
      </c>
      <c r="C16" s="37">
        <v>4149</v>
      </c>
      <c r="P16" s="1"/>
      <c r="R16" s="37"/>
    </row>
    <row r="17" spans="1:18" x14ac:dyDescent="0.25">
      <c r="A17" s="1">
        <v>40603</v>
      </c>
      <c r="B17" t="s">
        <v>41</v>
      </c>
      <c r="C17" s="37">
        <v>4034</v>
      </c>
      <c r="P17" s="1"/>
      <c r="R17" s="37"/>
    </row>
    <row r="18" spans="1:18" x14ac:dyDescent="0.25">
      <c r="A18" s="1">
        <v>40603</v>
      </c>
      <c r="B18" t="s">
        <v>27</v>
      </c>
      <c r="C18" s="37">
        <v>2057</v>
      </c>
      <c r="P18" s="1"/>
      <c r="R18" s="37"/>
    </row>
    <row r="19" spans="1:18" x14ac:dyDescent="0.25">
      <c r="A19" s="1">
        <v>40603</v>
      </c>
      <c r="B19" t="s">
        <v>42</v>
      </c>
      <c r="C19" s="37">
        <v>2168</v>
      </c>
      <c r="P19" s="1"/>
      <c r="R19" s="37"/>
    </row>
    <row r="20" spans="1:18" x14ac:dyDescent="0.25">
      <c r="A20" s="1">
        <v>40603</v>
      </c>
      <c r="B20" t="s">
        <v>43</v>
      </c>
      <c r="C20" s="37">
        <v>764</v>
      </c>
      <c r="P20" s="1"/>
      <c r="R20" s="37"/>
    </row>
    <row r="21" spans="1:18" x14ac:dyDescent="0.25">
      <c r="A21" s="1">
        <v>40603</v>
      </c>
      <c r="B21" t="s">
        <v>44</v>
      </c>
      <c r="C21" s="37">
        <v>203</v>
      </c>
      <c r="P21" s="1"/>
      <c r="R21" s="37"/>
    </row>
    <row r="22" spans="1:18" x14ac:dyDescent="0.25">
      <c r="A22" s="1">
        <v>40634</v>
      </c>
      <c r="B22" t="s">
        <v>28</v>
      </c>
      <c r="C22" s="37">
        <v>4012</v>
      </c>
      <c r="P22" s="1"/>
      <c r="R22" s="37"/>
    </row>
    <row r="23" spans="1:18" x14ac:dyDescent="0.25">
      <c r="A23" s="1">
        <v>40634</v>
      </c>
      <c r="B23" t="s">
        <v>41</v>
      </c>
      <c r="C23" s="37">
        <v>4123</v>
      </c>
      <c r="P23" s="1"/>
      <c r="R23" s="37"/>
    </row>
    <row r="24" spans="1:18" x14ac:dyDescent="0.25">
      <c r="A24" s="1">
        <v>40634</v>
      </c>
      <c r="B24" t="s">
        <v>27</v>
      </c>
      <c r="C24" s="37">
        <v>1833</v>
      </c>
      <c r="P24" s="1"/>
      <c r="R24" s="37"/>
    </row>
    <row r="25" spans="1:18" x14ac:dyDescent="0.25">
      <c r="A25" s="1">
        <v>40634</v>
      </c>
      <c r="B25" t="s">
        <v>42</v>
      </c>
      <c r="C25" s="37">
        <v>2248</v>
      </c>
      <c r="P25" s="1"/>
      <c r="R25" s="37"/>
    </row>
    <row r="26" spans="1:18" x14ac:dyDescent="0.25">
      <c r="A26" s="1">
        <v>40634</v>
      </c>
      <c r="B26" t="s">
        <v>43</v>
      </c>
      <c r="C26" s="37">
        <v>775</v>
      </c>
      <c r="P26" s="1"/>
      <c r="R26" s="37"/>
    </row>
    <row r="27" spans="1:18" x14ac:dyDescent="0.25">
      <c r="A27" s="1">
        <v>40634</v>
      </c>
      <c r="B27" t="s">
        <v>44</v>
      </c>
      <c r="C27" s="37">
        <v>130</v>
      </c>
      <c r="P27" s="1"/>
      <c r="R27" s="37"/>
    </row>
    <row r="28" spans="1:18" x14ac:dyDescent="0.25">
      <c r="A28" s="1">
        <v>40664</v>
      </c>
      <c r="B28" t="s">
        <v>28</v>
      </c>
      <c r="C28" s="37">
        <v>4523</v>
      </c>
      <c r="P28" s="1"/>
      <c r="R28" s="37"/>
    </row>
    <row r="29" spans="1:18" x14ac:dyDescent="0.25">
      <c r="A29" s="1">
        <v>40664</v>
      </c>
      <c r="B29" t="s">
        <v>41</v>
      </c>
      <c r="C29" s="37">
        <v>4371</v>
      </c>
      <c r="P29" s="1"/>
      <c r="R29" s="37"/>
    </row>
    <row r="30" spans="1:18" x14ac:dyDescent="0.25">
      <c r="A30" s="1">
        <v>40664</v>
      </c>
      <c r="B30" t="s">
        <v>27</v>
      </c>
      <c r="C30" s="37">
        <v>1681</v>
      </c>
      <c r="P30" s="1"/>
      <c r="R30" s="37"/>
    </row>
    <row r="31" spans="1:18" x14ac:dyDescent="0.25">
      <c r="A31" s="1">
        <v>40664</v>
      </c>
      <c r="B31" t="s">
        <v>42</v>
      </c>
      <c r="C31" s="37">
        <v>2375</v>
      </c>
      <c r="P31" s="1"/>
      <c r="R31" s="37"/>
    </row>
    <row r="32" spans="1:18" x14ac:dyDescent="0.25">
      <c r="A32" s="1">
        <v>40664</v>
      </c>
      <c r="B32" t="s">
        <v>43</v>
      </c>
      <c r="C32" s="37">
        <v>699</v>
      </c>
      <c r="P32" s="1"/>
      <c r="R32" s="37"/>
    </row>
    <row r="33" spans="1:18" x14ac:dyDescent="0.25">
      <c r="A33" s="1">
        <v>40664</v>
      </c>
      <c r="B33" t="s">
        <v>44</v>
      </c>
      <c r="C33" s="37">
        <v>727</v>
      </c>
      <c r="P33" s="1"/>
      <c r="R33" s="37"/>
    </row>
    <row r="34" spans="1:18" x14ac:dyDescent="0.25">
      <c r="A34" s="1">
        <v>40695</v>
      </c>
      <c r="B34" t="s">
        <v>28</v>
      </c>
      <c r="C34" s="37">
        <v>1581</v>
      </c>
      <c r="P34" s="1"/>
      <c r="R34" s="37"/>
    </row>
    <row r="35" spans="1:18" x14ac:dyDescent="0.25">
      <c r="A35" s="1">
        <v>40695</v>
      </c>
      <c r="B35" t="s">
        <v>41</v>
      </c>
      <c r="C35" s="37">
        <v>1560</v>
      </c>
      <c r="P35" s="1"/>
      <c r="R35" s="37"/>
    </row>
    <row r="36" spans="1:18" x14ac:dyDescent="0.25">
      <c r="A36" s="1">
        <v>40695</v>
      </c>
      <c r="B36" t="s">
        <v>27</v>
      </c>
      <c r="C36" s="37">
        <v>724</v>
      </c>
      <c r="P36" s="1"/>
      <c r="R36" s="37"/>
    </row>
    <row r="37" spans="1:18" x14ac:dyDescent="0.25">
      <c r="A37" s="1">
        <v>40695</v>
      </c>
      <c r="B37" t="s">
        <v>42</v>
      </c>
      <c r="C37" s="37">
        <v>814</v>
      </c>
      <c r="P37" s="1"/>
      <c r="R37" s="37"/>
    </row>
    <row r="38" spans="1:18" x14ac:dyDescent="0.25">
      <c r="A38" s="1">
        <v>40695</v>
      </c>
      <c r="B38" t="s">
        <v>43</v>
      </c>
      <c r="C38" s="37">
        <v>261</v>
      </c>
      <c r="P38" s="1"/>
      <c r="R38" s="37"/>
    </row>
    <row r="39" spans="1:18" x14ac:dyDescent="0.25">
      <c r="A39" s="1">
        <v>40695</v>
      </c>
      <c r="B39" t="s">
        <v>44</v>
      </c>
      <c r="C39" s="37">
        <v>8589</v>
      </c>
      <c r="P39" s="1"/>
      <c r="R39" s="37"/>
    </row>
    <row r="40" spans="1:18" x14ac:dyDescent="0.25">
      <c r="A40" s="1">
        <v>40725</v>
      </c>
      <c r="B40" t="s">
        <v>28</v>
      </c>
      <c r="C40" s="37">
        <v>2613</v>
      </c>
      <c r="P40" s="1"/>
      <c r="R40" s="37"/>
    </row>
    <row r="41" spans="1:18" x14ac:dyDescent="0.25">
      <c r="A41" s="1">
        <v>40725</v>
      </c>
      <c r="B41" t="s">
        <v>41</v>
      </c>
      <c r="C41" s="37">
        <v>2462</v>
      </c>
      <c r="P41" s="1"/>
      <c r="R41" s="37"/>
    </row>
    <row r="42" spans="1:18" x14ac:dyDescent="0.25">
      <c r="A42" s="1">
        <v>40725</v>
      </c>
      <c r="B42" t="s">
        <v>27</v>
      </c>
      <c r="C42" s="37">
        <v>1214</v>
      </c>
      <c r="P42" s="1"/>
      <c r="R42" s="37"/>
    </row>
    <row r="43" spans="1:18" x14ac:dyDescent="0.25">
      <c r="A43" s="1">
        <v>40725</v>
      </c>
      <c r="B43" t="s">
        <v>42</v>
      </c>
      <c r="C43" s="37">
        <v>1335</v>
      </c>
      <c r="P43" s="1"/>
      <c r="R43" s="37"/>
    </row>
    <row r="44" spans="1:18" x14ac:dyDescent="0.25">
      <c r="A44" s="1">
        <v>40725</v>
      </c>
      <c r="B44" t="s">
        <v>43</v>
      </c>
      <c r="C44" s="37">
        <v>484</v>
      </c>
      <c r="P44" s="1"/>
      <c r="R44" s="37"/>
    </row>
    <row r="45" spans="1:18" x14ac:dyDescent="0.25">
      <c r="A45" s="1">
        <v>40725</v>
      </c>
      <c r="B45" t="s">
        <v>44</v>
      </c>
      <c r="C45" s="37">
        <v>4912</v>
      </c>
      <c r="P45" s="1"/>
      <c r="R45" s="37"/>
    </row>
    <row r="46" spans="1:18" x14ac:dyDescent="0.25">
      <c r="A46" s="1">
        <v>40756</v>
      </c>
      <c r="B46" t="s">
        <v>28</v>
      </c>
      <c r="C46" s="37">
        <v>4525</v>
      </c>
      <c r="P46" s="1"/>
      <c r="R46" s="37"/>
    </row>
    <row r="47" spans="1:18" x14ac:dyDescent="0.25">
      <c r="A47" s="1">
        <v>40756</v>
      </c>
      <c r="B47" t="s">
        <v>41</v>
      </c>
      <c r="C47" s="37">
        <v>4186</v>
      </c>
      <c r="P47" s="1"/>
      <c r="R47" s="37"/>
    </row>
    <row r="48" spans="1:18" x14ac:dyDescent="0.25">
      <c r="A48" s="1">
        <v>40756</v>
      </c>
      <c r="B48" t="s">
        <v>27</v>
      </c>
      <c r="C48" s="37">
        <v>2111</v>
      </c>
      <c r="P48" s="1"/>
      <c r="R48" s="37"/>
    </row>
    <row r="49" spans="1:18" x14ac:dyDescent="0.25">
      <c r="A49" s="1">
        <v>40756</v>
      </c>
      <c r="B49" t="s">
        <v>42</v>
      </c>
      <c r="C49" s="37">
        <v>2129</v>
      </c>
      <c r="P49" s="1"/>
      <c r="R49" s="37"/>
    </row>
    <row r="50" spans="1:18" x14ac:dyDescent="0.25">
      <c r="A50" s="1">
        <v>40756</v>
      </c>
      <c r="B50" t="s">
        <v>43</v>
      </c>
      <c r="C50" s="37">
        <v>838</v>
      </c>
      <c r="P50" s="1"/>
      <c r="R50" s="37"/>
    </row>
    <row r="51" spans="1:18" x14ac:dyDescent="0.25">
      <c r="A51" s="1">
        <v>40756</v>
      </c>
      <c r="B51" t="s">
        <v>44</v>
      </c>
      <c r="C51" s="37">
        <v>21</v>
      </c>
      <c r="P51" s="1"/>
      <c r="R51" s="37"/>
    </row>
    <row r="52" spans="1:18" x14ac:dyDescent="0.25">
      <c r="A52" s="1">
        <v>40787</v>
      </c>
      <c r="B52" t="s">
        <v>28</v>
      </c>
      <c r="C52" s="37">
        <v>4199</v>
      </c>
      <c r="P52" s="1"/>
      <c r="R52" s="37"/>
    </row>
    <row r="53" spans="1:18" x14ac:dyDescent="0.25">
      <c r="A53" s="1">
        <v>40787</v>
      </c>
      <c r="B53" t="s">
        <v>41</v>
      </c>
      <c r="C53" s="37">
        <v>3884</v>
      </c>
      <c r="P53" s="1"/>
      <c r="R53" s="37"/>
    </row>
    <row r="54" spans="1:18" x14ac:dyDescent="0.25">
      <c r="A54" s="1">
        <v>40787</v>
      </c>
      <c r="B54" t="s">
        <v>27</v>
      </c>
      <c r="C54" s="37">
        <v>1871</v>
      </c>
      <c r="P54" s="1"/>
      <c r="R54" s="37"/>
    </row>
    <row r="55" spans="1:18" x14ac:dyDescent="0.25">
      <c r="A55" s="1">
        <v>40787</v>
      </c>
      <c r="B55" t="s">
        <v>42</v>
      </c>
      <c r="C55" s="37">
        <v>2106</v>
      </c>
      <c r="P55" s="1"/>
      <c r="R55" s="37"/>
    </row>
    <row r="56" spans="1:18" x14ac:dyDescent="0.25">
      <c r="A56" s="1">
        <v>40787</v>
      </c>
      <c r="B56" t="s">
        <v>43</v>
      </c>
      <c r="C56" s="37">
        <v>803</v>
      </c>
      <c r="P56" s="1"/>
      <c r="R56" s="37"/>
    </row>
    <row r="57" spans="1:18" x14ac:dyDescent="0.25">
      <c r="A57" s="1">
        <v>40787</v>
      </c>
      <c r="B57" t="s">
        <v>44</v>
      </c>
      <c r="C57" s="37">
        <v>10</v>
      </c>
      <c r="P57" s="1"/>
      <c r="R57" s="37"/>
    </row>
    <row r="58" spans="1:18" x14ac:dyDescent="0.25">
      <c r="A58" s="1">
        <v>40817</v>
      </c>
      <c r="B58" t="s">
        <v>28</v>
      </c>
      <c r="C58" s="37">
        <v>3293</v>
      </c>
      <c r="P58" s="1"/>
      <c r="R58" s="37"/>
    </row>
    <row r="59" spans="1:18" x14ac:dyDescent="0.25">
      <c r="A59" s="1">
        <v>40817</v>
      </c>
      <c r="B59" t="s">
        <v>41</v>
      </c>
      <c r="C59" s="37">
        <v>2779</v>
      </c>
      <c r="P59" s="1"/>
      <c r="R59" s="37"/>
    </row>
    <row r="60" spans="1:18" x14ac:dyDescent="0.25">
      <c r="A60" s="1">
        <v>40817</v>
      </c>
      <c r="B60" t="s">
        <v>27</v>
      </c>
      <c r="C60" s="37">
        <v>1768</v>
      </c>
      <c r="P60" s="1"/>
      <c r="R60" s="37"/>
    </row>
    <row r="61" spans="1:18" x14ac:dyDescent="0.25">
      <c r="A61" s="1">
        <v>40817</v>
      </c>
      <c r="B61" t="s">
        <v>42</v>
      </c>
      <c r="C61" s="37">
        <v>1812</v>
      </c>
      <c r="P61" s="1"/>
      <c r="R61" s="37"/>
    </row>
    <row r="62" spans="1:18" x14ac:dyDescent="0.25">
      <c r="A62" s="1">
        <v>40817</v>
      </c>
      <c r="B62" t="s">
        <v>43</v>
      </c>
      <c r="C62" s="37">
        <v>756</v>
      </c>
      <c r="P62" s="1"/>
      <c r="R62" s="37"/>
    </row>
    <row r="63" spans="1:18" x14ac:dyDescent="0.25">
      <c r="A63" s="1">
        <v>40817</v>
      </c>
      <c r="B63" t="s">
        <v>44</v>
      </c>
      <c r="C63" s="37">
        <v>7</v>
      </c>
      <c r="P63" s="1"/>
      <c r="R63" s="37"/>
    </row>
    <row r="64" spans="1:18" x14ac:dyDescent="0.25">
      <c r="A64" s="1">
        <v>40848</v>
      </c>
      <c r="B64" t="s">
        <v>28</v>
      </c>
      <c r="C64" s="37">
        <v>4406</v>
      </c>
      <c r="P64" s="1"/>
      <c r="R64" s="37"/>
    </row>
    <row r="65" spans="1:18" x14ac:dyDescent="0.25">
      <c r="A65" s="1">
        <v>40848</v>
      </c>
      <c r="B65" t="s">
        <v>41</v>
      </c>
      <c r="C65" s="37">
        <v>3612</v>
      </c>
      <c r="P65" s="1"/>
      <c r="R65" s="37"/>
    </row>
    <row r="66" spans="1:18" x14ac:dyDescent="0.25">
      <c r="A66" s="1">
        <v>40848</v>
      </c>
      <c r="B66" t="s">
        <v>27</v>
      </c>
      <c r="C66" s="37">
        <v>2397</v>
      </c>
      <c r="P66" s="1"/>
      <c r="R66" s="37"/>
    </row>
    <row r="67" spans="1:18" x14ac:dyDescent="0.25">
      <c r="A67" s="1">
        <v>40848</v>
      </c>
      <c r="B67" t="s">
        <v>42</v>
      </c>
      <c r="C67" s="37">
        <v>2313</v>
      </c>
      <c r="P67" s="1"/>
      <c r="R67" s="37"/>
    </row>
    <row r="68" spans="1:18" x14ac:dyDescent="0.25">
      <c r="A68" s="1">
        <v>40848</v>
      </c>
      <c r="B68" t="s">
        <v>43</v>
      </c>
      <c r="C68" s="37">
        <v>1062</v>
      </c>
      <c r="P68" s="1"/>
      <c r="R68" s="37"/>
    </row>
    <row r="69" spans="1:18" x14ac:dyDescent="0.25">
      <c r="A69" s="1">
        <v>40848</v>
      </c>
      <c r="B69" t="s">
        <v>44</v>
      </c>
      <c r="C69" s="37">
        <v>3</v>
      </c>
      <c r="P69" s="1"/>
      <c r="R69" s="37"/>
    </row>
    <row r="70" spans="1:18" x14ac:dyDescent="0.25">
      <c r="A70" s="1">
        <v>40878</v>
      </c>
      <c r="B70" t="s">
        <v>28</v>
      </c>
      <c r="C70" s="37">
        <v>3780</v>
      </c>
      <c r="P70" s="1"/>
      <c r="R70" s="37"/>
    </row>
    <row r="71" spans="1:18" x14ac:dyDescent="0.25">
      <c r="A71" s="1">
        <v>40878</v>
      </c>
      <c r="B71" t="s">
        <v>41</v>
      </c>
      <c r="C71" s="37">
        <v>3407</v>
      </c>
      <c r="P71" s="1"/>
      <c r="R71" s="37"/>
    </row>
    <row r="72" spans="1:18" x14ac:dyDescent="0.25">
      <c r="A72" s="1">
        <v>40878</v>
      </c>
      <c r="B72" t="s">
        <v>27</v>
      </c>
      <c r="C72" s="37">
        <v>2048</v>
      </c>
      <c r="P72" s="1"/>
      <c r="R72" s="37"/>
    </row>
    <row r="73" spans="1:18" x14ac:dyDescent="0.25">
      <c r="A73" s="1">
        <v>40878</v>
      </c>
      <c r="B73" t="s">
        <v>42</v>
      </c>
      <c r="C73" s="37">
        <v>2395</v>
      </c>
      <c r="P73" s="1"/>
      <c r="R73" s="37"/>
    </row>
    <row r="74" spans="1:18" x14ac:dyDescent="0.25">
      <c r="A74" s="1">
        <v>40878</v>
      </c>
      <c r="B74" t="s">
        <v>43</v>
      </c>
      <c r="C74" s="37">
        <v>976</v>
      </c>
      <c r="P74" s="1"/>
      <c r="R74" s="37"/>
    </row>
    <row r="75" spans="1:18" x14ac:dyDescent="0.25">
      <c r="A75" s="1">
        <v>40878</v>
      </c>
      <c r="B75" t="s">
        <v>44</v>
      </c>
      <c r="C75" s="37">
        <v>1</v>
      </c>
      <c r="P75" s="1"/>
      <c r="R75" s="37"/>
    </row>
    <row r="76" spans="1:18" x14ac:dyDescent="0.25">
      <c r="A76" s="1">
        <v>40909</v>
      </c>
      <c r="B76" t="s">
        <v>28</v>
      </c>
      <c r="C76" s="37">
        <v>3914</v>
      </c>
      <c r="P76" s="1"/>
      <c r="R76" s="37"/>
    </row>
    <row r="77" spans="1:18" x14ac:dyDescent="0.25">
      <c r="A77" s="1">
        <v>40909</v>
      </c>
      <c r="B77" t="s">
        <v>41</v>
      </c>
      <c r="C77" s="37">
        <v>3693</v>
      </c>
      <c r="P77" s="1"/>
      <c r="R77" s="37"/>
    </row>
    <row r="78" spans="1:18" x14ac:dyDescent="0.25">
      <c r="A78" s="1">
        <v>40909</v>
      </c>
      <c r="B78" t="s">
        <v>27</v>
      </c>
      <c r="C78" s="37">
        <v>1985</v>
      </c>
      <c r="P78" s="1"/>
      <c r="R78" s="37"/>
    </row>
    <row r="79" spans="1:18" x14ac:dyDescent="0.25">
      <c r="A79" s="1">
        <v>40909</v>
      </c>
      <c r="B79" t="s">
        <v>42</v>
      </c>
      <c r="C79" s="37">
        <v>2013</v>
      </c>
      <c r="P79" s="1"/>
      <c r="R79" s="37"/>
    </row>
    <row r="80" spans="1:18" x14ac:dyDescent="0.25">
      <c r="A80" s="1">
        <v>40909</v>
      </c>
      <c r="B80" t="s">
        <v>43</v>
      </c>
      <c r="C80" s="37">
        <v>1114</v>
      </c>
      <c r="P80" s="1"/>
      <c r="R80" s="37"/>
    </row>
    <row r="81" spans="1:18" x14ac:dyDescent="0.25">
      <c r="A81" s="1">
        <v>40909</v>
      </c>
      <c r="B81" t="s">
        <v>44</v>
      </c>
      <c r="C81" s="37">
        <v>0</v>
      </c>
      <c r="P81" s="1"/>
      <c r="R81" s="37"/>
    </row>
    <row r="82" spans="1:18" x14ac:dyDescent="0.25">
      <c r="A82" s="1">
        <v>40940</v>
      </c>
      <c r="B82" t="s">
        <v>28</v>
      </c>
      <c r="C82" s="37">
        <v>3697</v>
      </c>
      <c r="P82" s="1"/>
      <c r="R82" s="37"/>
    </row>
    <row r="83" spans="1:18" x14ac:dyDescent="0.25">
      <c r="A83" s="1">
        <v>40940</v>
      </c>
      <c r="B83" t="s">
        <v>41</v>
      </c>
      <c r="C83" s="37">
        <v>3895</v>
      </c>
      <c r="P83" s="1"/>
      <c r="R83" s="37"/>
    </row>
    <row r="84" spans="1:18" x14ac:dyDescent="0.25">
      <c r="A84" s="1">
        <v>40940</v>
      </c>
      <c r="B84" t="s">
        <v>27</v>
      </c>
      <c r="C84" s="37">
        <v>1738</v>
      </c>
      <c r="P84" s="1"/>
      <c r="R84" s="37"/>
    </row>
    <row r="85" spans="1:18" x14ac:dyDescent="0.25">
      <c r="A85" s="1">
        <v>40940</v>
      </c>
      <c r="B85" t="s">
        <v>42</v>
      </c>
      <c r="C85" s="37">
        <v>2237</v>
      </c>
      <c r="P85" s="1"/>
      <c r="R85" s="37"/>
    </row>
    <row r="86" spans="1:18" x14ac:dyDescent="0.25">
      <c r="A86" s="1">
        <v>40940</v>
      </c>
      <c r="B86" t="s">
        <v>43</v>
      </c>
      <c r="C86" s="37">
        <v>829</v>
      </c>
      <c r="P86" s="1"/>
      <c r="R86" s="37"/>
    </row>
    <row r="87" spans="1:18" x14ac:dyDescent="0.25">
      <c r="A87" s="1">
        <v>40940</v>
      </c>
      <c r="B87" t="s">
        <v>44</v>
      </c>
      <c r="C87" s="37">
        <v>3</v>
      </c>
      <c r="P87" s="1"/>
      <c r="R87" s="37"/>
    </row>
    <row r="88" spans="1:18" x14ac:dyDescent="0.25">
      <c r="A88" s="1">
        <v>40969</v>
      </c>
      <c r="B88" t="s">
        <v>28</v>
      </c>
      <c r="C88" s="37">
        <v>4926</v>
      </c>
      <c r="P88" s="1"/>
      <c r="R88" s="37"/>
    </row>
    <row r="89" spans="1:18" x14ac:dyDescent="0.25">
      <c r="A89" s="1">
        <v>40969</v>
      </c>
      <c r="B89" t="s">
        <v>41</v>
      </c>
      <c r="C89" s="37">
        <v>4998</v>
      </c>
      <c r="P89" s="1"/>
      <c r="R89" s="37"/>
    </row>
    <row r="90" spans="1:18" x14ac:dyDescent="0.25">
      <c r="A90" s="1">
        <v>40969</v>
      </c>
      <c r="B90" t="s">
        <v>27</v>
      </c>
      <c r="C90" s="37">
        <v>2206</v>
      </c>
      <c r="P90" s="1"/>
      <c r="R90" s="37"/>
    </row>
    <row r="91" spans="1:18" x14ac:dyDescent="0.25">
      <c r="A91" s="1">
        <v>40969</v>
      </c>
      <c r="B91" t="s">
        <v>42</v>
      </c>
      <c r="C91" s="37">
        <v>2721</v>
      </c>
      <c r="P91" s="1"/>
      <c r="R91" s="37"/>
    </row>
    <row r="92" spans="1:18" x14ac:dyDescent="0.25">
      <c r="A92" s="1">
        <v>40969</v>
      </c>
      <c r="B92" t="s">
        <v>43</v>
      </c>
      <c r="C92" s="37">
        <v>938</v>
      </c>
      <c r="P92" s="1"/>
      <c r="R92" s="37"/>
    </row>
    <row r="93" spans="1:18" x14ac:dyDescent="0.25">
      <c r="A93" s="1">
        <v>40969</v>
      </c>
      <c r="B93" t="s">
        <v>44</v>
      </c>
      <c r="C93" s="37">
        <v>2</v>
      </c>
      <c r="P93" s="1"/>
      <c r="R93" s="37"/>
    </row>
    <row r="94" spans="1:18" x14ac:dyDescent="0.25">
      <c r="A94" s="1">
        <v>41000</v>
      </c>
      <c r="B94" t="s">
        <v>28</v>
      </c>
      <c r="C94" s="37">
        <v>4260</v>
      </c>
      <c r="P94" s="1"/>
      <c r="R94" s="37"/>
    </row>
    <row r="95" spans="1:18" x14ac:dyDescent="0.25">
      <c r="A95" s="1">
        <v>41000</v>
      </c>
      <c r="B95" t="s">
        <v>41</v>
      </c>
      <c r="C95" s="37">
        <v>3878</v>
      </c>
      <c r="P95" s="1"/>
      <c r="R95" s="37"/>
    </row>
    <row r="96" spans="1:18" x14ac:dyDescent="0.25">
      <c r="A96" s="1">
        <v>41000</v>
      </c>
      <c r="B96" t="s">
        <v>27</v>
      </c>
      <c r="C96" s="37">
        <v>1544</v>
      </c>
      <c r="P96" s="1"/>
      <c r="R96" s="37"/>
    </row>
    <row r="97" spans="1:18" x14ac:dyDescent="0.25">
      <c r="A97" s="1">
        <v>41000</v>
      </c>
      <c r="B97" t="s">
        <v>42</v>
      </c>
      <c r="C97" s="37">
        <v>2305</v>
      </c>
      <c r="P97" s="1"/>
      <c r="R97" s="37"/>
    </row>
    <row r="98" spans="1:18" x14ac:dyDescent="0.25">
      <c r="A98" s="1">
        <v>41000</v>
      </c>
      <c r="B98" t="s">
        <v>43</v>
      </c>
      <c r="C98" s="37">
        <v>694</v>
      </c>
      <c r="P98" s="1"/>
      <c r="R98" s="37"/>
    </row>
    <row r="99" spans="1:18" x14ac:dyDescent="0.25">
      <c r="A99" s="1">
        <v>41000</v>
      </c>
      <c r="B99" t="s">
        <v>44</v>
      </c>
      <c r="C99" s="37">
        <v>0</v>
      </c>
      <c r="P99" s="1"/>
      <c r="R99" s="37"/>
    </row>
    <row r="100" spans="1:18" x14ac:dyDescent="0.25">
      <c r="A100" s="1">
        <v>41030</v>
      </c>
      <c r="B100" t="s">
        <v>28</v>
      </c>
      <c r="C100" s="37">
        <v>5105</v>
      </c>
      <c r="P100" s="1"/>
      <c r="R100" s="37"/>
    </row>
    <row r="101" spans="1:18" x14ac:dyDescent="0.25">
      <c r="A101" s="1">
        <v>41030</v>
      </c>
      <c r="B101" t="s">
        <v>41</v>
      </c>
      <c r="C101" s="37">
        <v>4816</v>
      </c>
      <c r="P101" s="1"/>
      <c r="R101" s="37"/>
    </row>
    <row r="102" spans="1:18" x14ac:dyDescent="0.25">
      <c r="A102" s="1">
        <v>41030</v>
      </c>
      <c r="B102" t="s">
        <v>27</v>
      </c>
      <c r="C102" s="37">
        <v>2058</v>
      </c>
      <c r="P102" s="1"/>
      <c r="R102" s="37"/>
    </row>
    <row r="103" spans="1:18" x14ac:dyDescent="0.25">
      <c r="A103" s="1">
        <v>41030</v>
      </c>
      <c r="B103" t="s">
        <v>42</v>
      </c>
      <c r="C103" s="37">
        <v>2737</v>
      </c>
      <c r="P103" s="1"/>
      <c r="R103" s="37"/>
    </row>
    <row r="104" spans="1:18" x14ac:dyDescent="0.25">
      <c r="A104" s="1">
        <v>41030</v>
      </c>
      <c r="B104" t="s">
        <v>43</v>
      </c>
      <c r="C104" s="37">
        <v>788</v>
      </c>
      <c r="P104" s="1"/>
      <c r="R104" s="37"/>
    </row>
    <row r="105" spans="1:18" x14ac:dyDescent="0.25">
      <c r="A105" s="1">
        <v>41030</v>
      </c>
      <c r="B105" t="s">
        <v>44</v>
      </c>
      <c r="C105" s="37">
        <v>3</v>
      </c>
      <c r="P105" s="1"/>
      <c r="R105" s="37"/>
    </row>
    <row r="106" spans="1:18" x14ac:dyDescent="0.25">
      <c r="A106" s="1">
        <v>41061</v>
      </c>
      <c r="B106" t="s">
        <v>28</v>
      </c>
      <c r="C106" s="37">
        <v>4256</v>
      </c>
      <c r="P106" s="1"/>
      <c r="R106" s="37"/>
    </row>
    <row r="107" spans="1:18" x14ac:dyDescent="0.25">
      <c r="A107" s="1">
        <v>41061</v>
      </c>
      <c r="B107" t="s">
        <v>41</v>
      </c>
      <c r="C107" s="37">
        <v>4030</v>
      </c>
      <c r="P107" s="1"/>
      <c r="R107" s="37"/>
    </row>
    <row r="108" spans="1:18" x14ac:dyDescent="0.25">
      <c r="A108" s="1">
        <v>41061</v>
      </c>
      <c r="B108" t="s">
        <v>27</v>
      </c>
      <c r="C108" s="37">
        <v>1809</v>
      </c>
      <c r="P108" s="1"/>
      <c r="R108" s="37"/>
    </row>
    <row r="109" spans="1:18" x14ac:dyDescent="0.25">
      <c r="A109" s="1">
        <v>41061</v>
      </c>
      <c r="B109" t="s">
        <v>42</v>
      </c>
      <c r="C109" s="37">
        <v>2277</v>
      </c>
      <c r="P109" s="1"/>
      <c r="R109" s="37"/>
    </row>
    <row r="110" spans="1:18" x14ac:dyDescent="0.25">
      <c r="A110" s="1">
        <v>41061</v>
      </c>
      <c r="B110" t="s">
        <v>43</v>
      </c>
      <c r="C110" s="37">
        <v>769</v>
      </c>
      <c r="P110" s="1"/>
      <c r="R110" s="37"/>
    </row>
    <row r="111" spans="1:18" x14ac:dyDescent="0.25">
      <c r="A111" s="1">
        <v>41061</v>
      </c>
      <c r="B111" t="s">
        <v>44</v>
      </c>
      <c r="C111" s="37">
        <v>3</v>
      </c>
      <c r="P111" s="1"/>
      <c r="R111" s="37"/>
    </row>
    <row r="112" spans="1:18" x14ac:dyDescent="0.25">
      <c r="A112" s="1">
        <v>41091</v>
      </c>
      <c r="B112" t="s">
        <v>28</v>
      </c>
      <c r="C112" s="37">
        <v>4799</v>
      </c>
      <c r="P112" s="1"/>
      <c r="R112" s="37"/>
    </row>
    <row r="113" spans="1:18" x14ac:dyDescent="0.25">
      <c r="A113" s="1">
        <v>41091</v>
      </c>
      <c r="B113" t="s">
        <v>41</v>
      </c>
      <c r="C113" s="37">
        <v>4489</v>
      </c>
      <c r="P113" s="1"/>
      <c r="R113" s="37"/>
    </row>
    <row r="114" spans="1:18" x14ac:dyDescent="0.25">
      <c r="A114" s="1">
        <v>41091</v>
      </c>
      <c r="B114" t="s">
        <v>27</v>
      </c>
      <c r="C114" s="37">
        <v>2138</v>
      </c>
      <c r="P114" s="1"/>
      <c r="R114" s="37"/>
    </row>
    <row r="115" spans="1:18" x14ac:dyDescent="0.25">
      <c r="A115" s="1">
        <v>41091</v>
      </c>
      <c r="B115" t="s">
        <v>42</v>
      </c>
      <c r="C115" s="37">
        <v>2512</v>
      </c>
      <c r="P115" s="1"/>
      <c r="R115" s="37"/>
    </row>
    <row r="116" spans="1:18" x14ac:dyDescent="0.25">
      <c r="A116" s="1">
        <v>41091</v>
      </c>
      <c r="B116" t="s">
        <v>43</v>
      </c>
      <c r="C116" s="37">
        <v>770</v>
      </c>
      <c r="P116" s="1"/>
      <c r="R116" s="37"/>
    </row>
    <row r="117" spans="1:18" x14ac:dyDescent="0.25">
      <c r="A117" s="1">
        <v>41091</v>
      </c>
      <c r="B117" t="s">
        <v>44</v>
      </c>
      <c r="C117" s="37">
        <v>0</v>
      </c>
      <c r="P117" s="1"/>
      <c r="R117" s="37"/>
    </row>
    <row r="118" spans="1:18" x14ac:dyDescent="0.25">
      <c r="A118" s="1">
        <v>41122</v>
      </c>
      <c r="B118" t="s">
        <v>28</v>
      </c>
      <c r="C118" s="37">
        <v>4697</v>
      </c>
      <c r="P118" s="1"/>
      <c r="R118" s="37"/>
    </row>
    <row r="119" spans="1:18" x14ac:dyDescent="0.25">
      <c r="A119" s="1">
        <v>41122</v>
      </c>
      <c r="B119" t="s">
        <v>41</v>
      </c>
      <c r="C119" s="37">
        <v>4150</v>
      </c>
      <c r="P119" s="1"/>
      <c r="R119" s="37"/>
    </row>
    <row r="120" spans="1:18" x14ac:dyDescent="0.25">
      <c r="A120" s="1">
        <v>41122</v>
      </c>
      <c r="B120" t="s">
        <v>27</v>
      </c>
      <c r="C120" s="37">
        <v>2255</v>
      </c>
      <c r="P120" s="1"/>
      <c r="R120" s="37"/>
    </row>
    <row r="121" spans="1:18" x14ac:dyDescent="0.25">
      <c r="A121" s="1">
        <v>41122</v>
      </c>
      <c r="B121" t="s">
        <v>42</v>
      </c>
      <c r="C121" s="37">
        <v>2480</v>
      </c>
      <c r="P121" s="1"/>
      <c r="R121" s="37"/>
    </row>
    <row r="122" spans="1:18" x14ac:dyDescent="0.25">
      <c r="A122" s="1">
        <v>41122</v>
      </c>
      <c r="B122" t="s">
        <v>43</v>
      </c>
      <c r="C122" s="37">
        <v>825</v>
      </c>
      <c r="P122" s="1"/>
      <c r="R122" s="37"/>
    </row>
    <row r="123" spans="1:18" x14ac:dyDescent="0.25">
      <c r="A123" s="1">
        <v>41122</v>
      </c>
      <c r="B123" t="s">
        <v>44</v>
      </c>
      <c r="C123" s="37">
        <v>4</v>
      </c>
      <c r="P123" s="1"/>
      <c r="R123" s="37"/>
    </row>
    <row r="124" spans="1:18" x14ac:dyDescent="0.25">
      <c r="A124" s="1">
        <v>41153</v>
      </c>
      <c r="B124" t="s">
        <v>28</v>
      </c>
      <c r="C124" s="37">
        <v>3870</v>
      </c>
      <c r="P124" s="1"/>
      <c r="R124" s="37"/>
    </row>
    <row r="125" spans="1:18" x14ac:dyDescent="0.25">
      <c r="A125" s="1">
        <v>41153</v>
      </c>
      <c r="B125" t="s">
        <v>41</v>
      </c>
      <c r="C125" s="37">
        <v>3160</v>
      </c>
      <c r="P125" s="1"/>
      <c r="R125" s="37"/>
    </row>
    <row r="126" spans="1:18" x14ac:dyDescent="0.25">
      <c r="A126" s="1">
        <v>41153</v>
      </c>
      <c r="B126" t="s">
        <v>27</v>
      </c>
      <c r="C126" s="37">
        <v>1606</v>
      </c>
      <c r="P126" s="1"/>
      <c r="R126" s="37"/>
    </row>
    <row r="127" spans="1:18" x14ac:dyDescent="0.25">
      <c r="A127" s="1">
        <v>41153</v>
      </c>
      <c r="B127" t="s">
        <v>42</v>
      </c>
      <c r="C127" s="37">
        <v>2091</v>
      </c>
      <c r="P127" s="1"/>
      <c r="R127" s="37"/>
    </row>
    <row r="128" spans="1:18" x14ac:dyDescent="0.25">
      <c r="A128" s="1">
        <v>41153</v>
      </c>
      <c r="B128" t="s">
        <v>43</v>
      </c>
      <c r="C128" s="37">
        <v>582</v>
      </c>
      <c r="P128" s="1"/>
      <c r="R128" s="37"/>
    </row>
    <row r="129" spans="1:18" x14ac:dyDescent="0.25">
      <c r="A129" s="1">
        <v>41153</v>
      </c>
      <c r="B129" t="s">
        <v>44</v>
      </c>
      <c r="C129" s="37">
        <v>4</v>
      </c>
      <c r="P129" s="1"/>
      <c r="R129" s="37"/>
    </row>
    <row r="130" spans="1:18" x14ac:dyDescent="0.25">
      <c r="A130" s="1">
        <v>41183</v>
      </c>
      <c r="B130" t="s">
        <v>28</v>
      </c>
      <c r="C130" s="37">
        <v>5030</v>
      </c>
      <c r="P130" s="1"/>
      <c r="R130" s="37"/>
    </row>
    <row r="131" spans="1:18" x14ac:dyDescent="0.25">
      <c r="A131" s="1">
        <v>41183</v>
      </c>
      <c r="B131" t="s">
        <v>41</v>
      </c>
      <c r="C131" s="37">
        <v>3828</v>
      </c>
      <c r="P131" s="1"/>
      <c r="R131" s="37"/>
    </row>
    <row r="132" spans="1:18" x14ac:dyDescent="0.25">
      <c r="A132" s="1">
        <v>41183</v>
      </c>
      <c r="B132" t="s">
        <v>27</v>
      </c>
      <c r="C132" s="37">
        <v>2457</v>
      </c>
      <c r="P132" s="1"/>
      <c r="R132" s="37"/>
    </row>
    <row r="133" spans="1:18" x14ac:dyDescent="0.25">
      <c r="A133" s="1">
        <v>41183</v>
      </c>
      <c r="B133" t="s">
        <v>42</v>
      </c>
      <c r="C133" s="37">
        <v>2938</v>
      </c>
      <c r="P133" s="1"/>
      <c r="R133" s="37"/>
    </row>
    <row r="134" spans="1:18" x14ac:dyDescent="0.25">
      <c r="A134" s="1">
        <v>41183</v>
      </c>
      <c r="B134" t="s">
        <v>43</v>
      </c>
      <c r="C134" s="37">
        <v>893</v>
      </c>
      <c r="P134" s="1"/>
      <c r="R134" s="37"/>
    </row>
    <row r="135" spans="1:18" x14ac:dyDescent="0.25">
      <c r="A135" s="1">
        <v>41183</v>
      </c>
      <c r="B135" t="s">
        <v>44</v>
      </c>
      <c r="C135" s="37">
        <v>3</v>
      </c>
      <c r="P135" s="1"/>
      <c r="R135" s="37"/>
    </row>
    <row r="136" spans="1:18" x14ac:dyDescent="0.25">
      <c r="A136" s="1">
        <v>41214</v>
      </c>
      <c r="B136" t="s">
        <v>28</v>
      </c>
      <c r="C136" s="37">
        <v>4622</v>
      </c>
      <c r="P136" s="1"/>
      <c r="R136" s="37"/>
    </row>
    <row r="137" spans="1:18" x14ac:dyDescent="0.25">
      <c r="A137" s="1">
        <v>41214</v>
      </c>
      <c r="B137" t="s">
        <v>41</v>
      </c>
      <c r="C137" s="37">
        <v>3648</v>
      </c>
      <c r="P137" s="1"/>
      <c r="R137" s="37"/>
    </row>
    <row r="138" spans="1:18" x14ac:dyDescent="0.25">
      <c r="A138" s="1">
        <v>41214</v>
      </c>
      <c r="B138" t="s">
        <v>27</v>
      </c>
      <c r="C138" s="37">
        <v>2463</v>
      </c>
      <c r="P138" s="1"/>
      <c r="R138" s="37"/>
    </row>
    <row r="139" spans="1:18" x14ac:dyDescent="0.25">
      <c r="A139" s="1">
        <v>41214</v>
      </c>
      <c r="B139" t="s">
        <v>42</v>
      </c>
      <c r="C139" s="37">
        <v>2413</v>
      </c>
      <c r="P139" s="1"/>
      <c r="R139" s="37"/>
    </row>
    <row r="140" spans="1:18" x14ac:dyDescent="0.25">
      <c r="A140" s="1">
        <v>41214</v>
      </c>
      <c r="B140" t="s">
        <v>43</v>
      </c>
      <c r="C140" s="37">
        <v>829</v>
      </c>
      <c r="P140" s="1"/>
      <c r="R140" s="37"/>
    </row>
    <row r="141" spans="1:18" x14ac:dyDescent="0.25">
      <c r="A141" s="1">
        <v>41214</v>
      </c>
      <c r="B141" t="s">
        <v>44</v>
      </c>
      <c r="C141" s="37">
        <v>4</v>
      </c>
      <c r="P141" s="1"/>
      <c r="R141" s="37"/>
    </row>
    <row r="142" spans="1:18" x14ac:dyDescent="0.25">
      <c r="A142" s="1">
        <v>41244</v>
      </c>
      <c r="B142" t="s">
        <v>28</v>
      </c>
      <c r="C142" s="37">
        <v>4175</v>
      </c>
      <c r="P142" s="1"/>
      <c r="R142" s="37"/>
    </row>
    <row r="143" spans="1:18" x14ac:dyDescent="0.25">
      <c r="A143" s="1">
        <v>41244</v>
      </c>
      <c r="B143" t="s">
        <v>41</v>
      </c>
      <c r="C143" s="37">
        <v>3107</v>
      </c>
      <c r="P143" s="1"/>
      <c r="R143" s="37"/>
    </row>
    <row r="144" spans="1:18" x14ac:dyDescent="0.25">
      <c r="A144" s="1">
        <v>41244</v>
      </c>
      <c r="B144" t="s">
        <v>27</v>
      </c>
      <c r="C144" s="37">
        <v>2094</v>
      </c>
      <c r="P144" s="1"/>
      <c r="R144" s="37"/>
    </row>
    <row r="145" spans="1:18" x14ac:dyDescent="0.25">
      <c r="A145" s="1">
        <v>41244</v>
      </c>
      <c r="B145" t="s">
        <v>42</v>
      </c>
      <c r="C145" s="37">
        <v>2365</v>
      </c>
      <c r="P145" s="1"/>
      <c r="R145" s="37"/>
    </row>
    <row r="146" spans="1:18" x14ac:dyDescent="0.25">
      <c r="A146" s="1">
        <v>41244</v>
      </c>
      <c r="B146" t="s">
        <v>43</v>
      </c>
      <c r="C146" s="37">
        <v>813</v>
      </c>
      <c r="P146" s="1"/>
      <c r="R146" s="37"/>
    </row>
    <row r="147" spans="1:18" x14ac:dyDescent="0.25">
      <c r="A147" s="1">
        <v>41244</v>
      </c>
      <c r="B147" t="s">
        <v>44</v>
      </c>
      <c r="C147" s="37">
        <v>3</v>
      </c>
      <c r="P147" s="1"/>
      <c r="R147" s="37"/>
    </row>
    <row r="148" spans="1:18" x14ac:dyDescent="0.25">
      <c r="A148" s="1">
        <v>41275</v>
      </c>
      <c r="B148" t="s">
        <v>28</v>
      </c>
      <c r="C148" s="37">
        <v>4647</v>
      </c>
      <c r="P148" s="1"/>
      <c r="R148" s="37"/>
    </row>
    <row r="149" spans="1:18" x14ac:dyDescent="0.25">
      <c r="A149" s="1">
        <v>41275</v>
      </c>
      <c r="B149" t="s">
        <v>41</v>
      </c>
      <c r="C149" s="37">
        <v>4160</v>
      </c>
      <c r="P149" s="1"/>
      <c r="R149" s="37"/>
    </row>
    <row r="150" spans="1:18" x14ac:dyDescent="0.25">
      <c r="A150" s="1">
        <v>41275</v>
      </c>
      <c r="B150" t="s">
        <v>27</v>
      </c>
      <c r="C150" s="37">
        <v>2681</v>
      </c>
      <c r="P150" s="1"/>
      <c r="R150" s="37"/>
    </row>
    <row r="151" spans="1:18" x14ac:dyDescent="0.25">
      <c r="A151" s="1">
        <v>41275</v>
      </c>
      <c r="B151" t="s">
        <v>42</v>
      </c>
      <c r="C151" s="37">
        <v>2433</v>
      </c>
      <c r="P151" s="1"/>
      <c r="R151" s="37"/>
    </row>
    <row r="152" spans="1:18" x14ac:dyDescent="0.25">
      <c r="A152" s="1">
        <v>41275</v>
      </c>
      <c r="B152" t="s">
        <v>43</v>
      </c>
      <c r="C152" s="37">
        <v>1022</v>
      </c>
      <c r="P152" s="1"/>
      <c r="R152" s="37"/>
    </row>
    <row r="153" spans="1:18" x14ac:dyDescent="0.25">
      <c r="A153" s="1">
        <v>41275</v>
      </c>
      <c r="B153" t="s">
        <v>44</v>
      </c>
      <c r="C153" s="37">
        <v>3</v>
      </c>
      <c r="P153" s="1"/>
      <c r="R153" s="37"/>
    </row>
    <row r="154" spans="1:18" x14ac:dyDescent="0.25">
      <c r="A154" s="1">
        <v>41306</v>
      </c>
      <c r="B154" t="s">
        <v>28</v>
      </c>
      <c r="C154" s="37">
        <v>3941</v>
      </c>
      <c r="P154" s="1"/>
      <c r="R154" s="37"/>
    </row>
    <row r="155" spans="1:18" x14ac:dyDescent="0.25">
      <c r="A155" s="1">
        <v>41306</v>
      </c>
      <c r="B155" t="s">
        <v>41</v>
      </c>
      <c r="C155" s="37">
        <v>3942</v>
      </c>
      <c r="P155" s="1"/>
      <c r="R155" s="37"/>
    </row>
    <row r="156" spans="1:18" x14ac:dyDescent="0.25">
      <c r="A156" s="1">
        <v>41306</v>
      </c>
      <c r="B156" t="s">
        <v>27</v>
      </c>
      <c r="C156" s="37">
        <v>2197</v>
      </c>
      <c r="P156" s="1"/>
      <c r="R156" s="37"/>
    </row>
    <row r="157" spans="1:18" x14ac:dyDescent="0.25">
      <c r="A157" s="1">
        <v>41306</v>
      </c>
      <c r="B157" t="s">
        <v>42</v>
      </c>
      <c r="C157" s="37">
        <v>2241</v>
      </c>
      <c r="P157" s="1"/>
      <c r="R157" s="37"/>
    </row>
    <row r="158" spans="1:18" x14ac:dyDescent="0.25">
      <c r="A158" s="1">
        <v>41306</v>
      </c>
      <c r="B158" t="s">
        <v>43</v>
      </c>
      <c r="C158" s="37">
        <v>797</v>
      </c>
      <c r="P158" s="1"/>
      <c r="R158" s="37"/>
    </row>
    <row r="159" spans="1:18" x14ac:dyDescent="0.25">
      <c r="A159" s="1">
        <v>41306</v>
      </c>
      <c r="B159" t="s">
        <v>44</v>
      </c>
      <c r="C159" s="37">
        <v>2</v>
      </c>
      <c r="P159" s="1"/>
      <c r="R159" s="37"/>
    </row>
    <row r="160" spans="1:18" x14ac:dyDescent="0.25">
      <c r="A160" s="1">
        <v>41334</v>
      </c>
      <c r="B160" t="s">
        <v>28</v>
      </c>
      <c r="C160" s="37">
        <v>5021</v>
      </c>
      <c r="P160" s="1"/>
      <c r="R160" s="37"/>
    </row>
    <row r="161" spans="1:18" x14ac:dyDescent="0.25">
      <c r="A161" s="1">
        <v>41334</v>
      </c>
      <c r="B161" t="s">
        <v>41</v>
      </c>
      <c r="C161" s="37">
        <v>4574</v>
      </c>
      <c r="P161" s="1"/>
      <c r="R161" s="37"/>
    </row>
    <row r="162" spans="1:18" x14ac:dyDescent="0.25">
      <c r="A162" s="1">
        <v>41334</v>
      </c>
      <c r="B162" t="s">
        <v>27</v>
      </c>
      <c r="C162" s="37">
        <v>2675</v>
      </c>
      <c r="P162" s="1"/>
      <c r="R162" s="37"/>
    </row>
    <row r="163" spans="1:18" x14ac:dyDescent="0.25">
      <c r="A163" s="1">
        <v>41334</v>
      </c>
      <c r="B163" t="s">
        <v>42</v>
      </c>
      <c r="C163" s="37">
        <v>2603</v>
      </c>
      <c r="P163" s="1"/>
      <c r="R163" s="37"/>
    </row>
    <row r="164" spans="1:18" x14ac:dyDescent="0.25">
      <c r="A164" s="1">
        <v>41334</v>
      </c>
      <c r="B164" t="s">
        <v>43</v>
      </c>
      <c r="C164" s="37">
        <v>820</v>
      </c>
      <c r="P164" s="1"/>
      <c r="R164" s="37"/>
    </row>
    <row r="165" spans="1:18" x14ac:dyDescent="0.25">
      <c r="A165" s="1">
        <v>41334</v>
      </c>
      <c r="B165" t="s">
        <v>44</v>
      </c>
      <c r="C165" s="37">
        <v>2</v>
      </c>
      <c r="P165" s="1"/>
      <c r="R165" s="37"/>
    </row>
    <row r="166" spans="1:18" x14ac:dyDescent="0.25">
      <c r="A166" s="1">
        <v>41365</v>
      </c>
      <c r="B166" t="s">
        <v>28</v>
      </c>
      <c r="C166" s="37">
        <v>5602</v>
      </c>
      <c r="P166" s="1"/>
      <c r="R166" s="37"/>
    </row>
    <row r="167" spans="1:18" x14ac:dyDescent="0.25">
      <c r="A167" s="1">
        <v>41365</v>
      </c>
      <c r="B167" t="s">
        <v>41</v>
      </c>
      <c r="C167" s="37">
        <v>5150</v>
      </c>
      <c r="P167" s="1"/>
      <c r="R167" s="37"/>
    </row>
    <row r="168" spans="1:18" x14ac:dyDescent="0.25">
      <c r="A168" s="1">
        <v>41365</v>
      </c>
      <c r="B168" t="s">
        <v>27</v>
      </c>
      <c r="C168" s="37">
        <v>2631</v>
      </c>
      <c r="P168" s="1"/>
      <c r="R168" s="37"/>
    </row>
    <row r="169" spans="1:18" x14ac:dyDescent="0.25">
      <c r="A169" s="1">
        <v>41365</v>
      </c>
      <c r="B169" t="s">
        <v>42</v>
      </c>
      <c r="C169" s="37">
        <v>3061</v>
      </c>
      <c r="P169" s="1"/>
      <c r="R169" s="37"/>
    </row>
    <row r="170" spans="1:18" x14ac:dyDescent="0.25">
      <c r="A170" s="1">
        <v>41365</v>
      </c>
      <c r="B170" t="s">
        <v>43</v>
      </c>
      <c r="C170" s="37">
        <v>838</v>
      </c>
      <c r="P170" s="1"/>
      <c r="R170" s="37"/>
    </row>
    <row r="171" spans="1:18" x14ac:dyDescent="0.25">
      <c r="A171" s="1">
        <v>41365</v>
      </c>
      <c r="B171" t="s">
        <v>44</v>
      </c>
      <c r="C171" s="37">
        <v>1</v>
      </c>
      <c r="P171" s="1"/>
      <c r="R171" s="37"/>
    </row>
    <row r="172" spans="1:18" x14ac:dyDescent="0.25">
      <c r="A172" s="1">
        <v>41395</v>
      </c>
      <c r="B172" t="s">
        <v>28</v>
      </c>
      <c r="C172" s="37">
        <v>5157</v>
      </c>
      <c r="P172" s="1"/>
      <c r="R172" s="37"/>
    </row>
    <row r="173" spans="1:18" x14ac:dyDescent="0.25">
      <c r="A173" s="1">
        <v>41395</v>
      </c>
      <c r="B173" t="s">
        <v>41</v>
      </c>
      <c r="C173" s="37">
        <v>4839</v>
      </c>
      <c r="P173" s="1"/>
      <c r="R173" s="37"/>
    </row>
    <row r="174" spans="1:18" x14ac:dyDescent="0.25">
      <c r="A174" s="1">
        <v>41395</v>
      </c>
      <c r="B174" t="s">
        <v>27</v>
      </c>
      <c r="C174" s="37">
        <v>2426</v>
      </c>
      <c r="P174" s="1"/>
      <c r="R174" s="37"/>
    </row>
    <row r="175" spans="1:18" x14ac:dyDescent="0.25">
      <c r="A175" s="1">
        <v>41395</v>
      </c>
      <c r="B175" t="s">
        <v>42</v>
      </c>
      <c r="C175" s="37">
        <v>2574</v>
      </c>
      <c r="P175" s="1"/>
      <c r="R175" s="37"/>
    </row>
    <row r="176" spans="1:18" x14ac:dyDescent="0.25">
      <c r="A176" s="1">
        <v>41395</v>
      </c>
      <c r="B176" t="s">
        <v>43</v>
      </c>
      <c r="C176" s="37">
        <v>633</v>
      </c>
      <c r="P176" s="1"/>
      <c r="R176" s="37"/>
    </row>
    <row r="177" spans="1:18" x14ac:dyDescent="0.25">
      <c r="A177" s="1">
        <v>41395</v>
      </c>
      <c r="B177" t="s">
        <v>44</v>
      </c>
      <c r="C177" s="37">
        <v>4</v>
      </c>
      <c r="P177" s="1"/>
      <c r="R177" s="37"/>
    </row>
    <row r="178" spans="1:18" x14ac:dyDescent="0.25">
      <c r="A178" s="1">
        <v>41426</v>
      </c>
      <c r="B178" t="s">
        <v>28</v>
      </c>
      <c r="C178" s="37">
        <v>5207</v>
      </c>
      <c r="P178" s="1"/>
      <c r="R178" s="37"/>
    </row>
    <row r="179" spans="1:18" x14ac:dyDescent="0.25">
      <c r="A179" s="1">
        <v>41426</v>
      </c>
      <c r="B179" t="s">
        <v>41</v>
      </c>
      <c r="C179" s="37">
        <v>4771</v>
      </c>
      <c r="P179" s="1"/>
      <c r="R179" s="37"/>
    </row>
    <row r="180" spans="1:18" x14ac:dyDescent="0.25">
      <c r="A180" s="1">
        <v>41426</v>
      </c>
      <c r="B180" t="s">
        <v>27</v>
      </c>
      <c r="C180" s="37">
        <v>2518</v>
      </c>
      <c r="P180" s="1"/>
      <c r="R180" s="37"/>
    </row>
    <row r="181" spans="1:18" x14ac:dyDescent="0.25">
      <c r="A181" s="1">
        <v>41426</v>
      </c>
      <c r="B181" t="s">
        <v>42</v>
      </c>
      <c r="C181" s="37">
        <v>2608</v>
      </c>
      <c r="P181" s="1"/>
      <c r="R181" s="37"/>
    </row>
    <row r="182" spans="1:18" x14ac:dyDescent="0.25">
      <c r="A182" s="1">
        <v>41426</v>
      </c>
      <c r="B182" t="s">
        <v>43</v>
      </c>
      <c r="C182" s="37">
        <v>713</v>
      </c>
      <c r="P182" s="1"/>
      <c r="R182" s="37"/>
    </row>
    <row r="183" spans="1:18" x14ac:dyDescent="0.25">
      <c r="A183" s="1">
        <v>41426</v>
      </c>
      <c r="B183" t="s">
        <v>44</v>
      </c>
      <c r="C183" s="37">
        <v>5</v>
      </c>
      <c r="P183" s="1"/>
      <c r="R183" s="37"/>
    </row>
    <row r="184" spans="1:18" x14ac:dyDescent="0.25">
      <c r="A184" s="1">
        <v>41456</v>
      </c>
      <c r="B184" t="s">
        <v>28</v>
      </c>
      <c r="C184" s="37">
        <v>5531</v>
      </c>
      <c r="P184" s="1"/>
      <c r="R184" s="37"/>
    </row>
    <row r="185" spans="1:18" x14ac:dyDescent="0.25">
      <c r="A185" s="1">
        <v>41456</v>
      </c>
      <c r="B185" t="s">
        <v>41</v>
      </c>
      <c r="C185" s="37">
        <v>4693</v>
      </c>
      <c r="P185" s="1"/>
      <c r="R185" s="37"/>
    </row>
    <row r="186" spans="1:18" x14ac:dyDescent="0.25">
      <c r="A186" s="1">
        <v>41456</v>
      </c>
      <c r="B186" t="s">
        <v>27</v>
      </c>
      <c r="C186" s="37">
        <v>2374</v>
      </c>
      <c r="P186" s="1"/>
      <c r="R186" s="37"/>
    </row>
    <row r="187" spans="1:18" x14ac:dyDescent="0.25">
      <c r="A187" s="1">
        <v>41456</v>
      </c>
      <c r="B187" t="s">
        <v>42</v>
      </c>
      <c r="C187" s="37">
        <v>2661</v>
      </c>
      <c r="P187" s="1"/>
      <c r="R187" s="37"/>
    </row>
    <row r="188" spans="1:18" x14ac:dyDescent="0.25">
      <c r="A188" s="1">
        <v>41456</v>
      </c>
      <c r="B188" t="s">
        <v>43</v>
      </c>
      <c r="C188" s="37">
        <v>839</v>
      </c>
      <c r="P188" s="1"/>
      <c r="R188" s="37"/>
    </row>
    <row r="189" spans="1:18" x14ac:dyDescent="0.25">
      <c r="A189" s="1">
        <v>41456</v>
      </c>
      <c r="B189" t="s">
        <v>44</v>
      </c>
      <c r="C189" s="37">
        <v>2</v>
      </c>
      <c r="P189" s="1"/>
      <c r="R189" s="37"/>
    </row>
    <row r="190" spans="1:18" x14ac:dyDescent="0.25">
      <c r="A190" s="1">
        <v>41487</v>
      </c>
      <c r="B190" t="s">
        <v>28</v>
      </c>
      <c r="C190" s="37">
        <v>5314</v>
      </c>
      <c r="P190" s="1"/>
      <c r="R190" s="37"/>
    </row>
    <row r="191" spans="1:18" x14ac:dyDescent="0.25">
      <c r="A191" s="1">
        <v>41487</v>
      </c>
      <c r="B191" t="s">
        <v>41</v>
      </c>
      <c r="C191" s="37">
        <v>4360</v>
      </c>
      <c r="P191" s="1"/>
      <c r="R191" s="37"/>
    </row>
    <row r="192" spans="1:18" x14ac:dyDescent="0.25">
      <c r="A192" s="1">
        <v>41487</v>
      </c>
      <c r="B192" t="s">
        <v>27</v>
      </c>
      <c r="C192" s="37">
        <v>2215</v>
      </c>
      <c r="P192" s="1"/>
      <c r="R192" s="37"/>
    </row>
    <row r="193" spans="1:18" x14ac:dyDescent="0.25">
      <c r="A193" s="1">
        <v>41487</v>
      </c>
      <c r="B193" t="s">
        <v>42</v>
      </c>
      <c r="C193" s="37">
        <v>2391</v>
      </c>
      <c r="P193" s="1"/>
      <c r="R193" s="37"/>
    </row>
    <row r="194" spans="1:18" x14ac:dyDescent="0.25">
      <c r="A194" s="1">
        <v>41487</v>
      </c>
      <c r="B194" t="s">
        <v>43</v>
      </c>
      <c r="C194" s="37">
        <v>822</v>
      </c>
      <c r="P194" s="1"/>
      <c r="R194" s="37"/>
    </row>
    <row r="195" spans="1:18" x14ac:dyDescent="0.25">
      <c r="A195" s="1">
        <v>41487</v>
      </c>
      <c r="B195" t="s">
        <v>44</v>
      </c>
      <c r="C195" s="37">
        <v>2</v>
      </c>
      <c r="P195" s="1"/>
      <c r="R195" s="37"/>
    </row>
    <row r="196" spans="1:18" x14ac:dyDescent="0.25">
      <c r="A196" s="1">
        <v>41518</v>
      </c>
      <c r="B196" t="s">
        <v>28</v>
      </c>
      <c r="C196" s="37">
        <v>4783</v>
      </c>
      <c r="P196" s="1"/>
      <c r="R196" s="37"/>
    </row>
    <row r="197" spans="1:18" x14ac:dyDescent="0.25">
      <c r="A197" s="1">
        <v>41518</v>
      </c>
      <c r="B197" t="s">
        <v>41</v>
      </c>
      <c r="C197" s="37">
        <v>3735</v>
      </c>
      <c r="P197" s="1"/>
      <c r="R197" s="37"/>
    </row>
    <row r="198" spans="1:18" x14ac:dyDescent="0.25">
      <c r="A198" s="1">
        <v>41518</v>
      </c>
      <c r="B198" t="s">
        <v>27</v>
      </c>
      <c r="C198" s="37">
        <v>2127</v>
      </c>
      <c r="P198" s="1"/>
      <c r="R198" s="37"/>
    </row>
    <row r="199" spans="1:18" x14ac:dyDescent="0.25">
      <c r="A199" s="1">
        <v>41518</v>
      </c>
      <c r="B199" t="s">
        <v>42</v>
      </c>
      <c r="C199" s="37">
        <v>2138</v>
      </c>
      <c r="P199" s="1"/>
      <c r="R199" s="37"/>
    </row>
    <row r="200" spans="1:18" x14ac:dyDescent="0.25">
      <c r="A200" s="1">
        <v>41518</v>
      </c>
      <c r="B200" t="s">
        <v>43</v>
      </c>
      <c r="C200" s="37">
        <v>645</v>
      </c>
      <c r="P200" s="1"/>
      <c r="R200" s="37"/>
    </row>
    <row r="201" spans="1:18" x14ac:dyDescent="0.25">
      <c r="A201" s="1">
        <v>41518</v>
      </c>
      <c r="B201" t="s">
        <v>44</v>
      </c>
      <c r="C201" s="37">
        <v>1</v>
      </c>
      <c r="P201" s="1"/>
      <c r="R201" s="37"/>
    </row>
    <row r="202" spans="1:18" x14ac:dyDescent="0.25">
      <c r="A202" s="1">
        <v>41548</v>
      </c>
      <c r="B202" t="s">
        <v>28</v>
      </c>
      <c r="C202" s="37">
        <v>6108</v>
      </c>
      <c r="P202" s="1"/>
      <c r="R202" s="37"/>
    </row>
    <row r="203" spans="1:18" x14ac:dyDescent="0.25">
      <c r="A203" s="1">
        <v>41548</v>
      </c>
      <c r="B203" t="s">
        <v>41</v>
      </c>
      <c r="C203" s="37">
        <v>3673</v>
      </c>
      <c r="P203" s="1"/>
      <c r="R203" s="37"/>
    </row>
    <row r="204" spans="1:18" x14ac:dyDescent="0.25">
      <c r="A204" s="1">
        <v>41548</v>
      </c>
      <c r="B204" t="s">
        <v>27</v>
      </c>
      <c r="C204" s="37">
        <v>2444</v>
      </c>
      <c r="P204" s="1"/>
      <c r="R204" s="37"/>
    </row>
    <row r="205" spans="1:18" x14ac:dyDescent="0.25">
      <c r="A205" s="1">
        <v>41548</v>
      </c>
      <c r="B205" t="s">
        <v>42</v>
      </c>
      <c r="C205" s="37">
        <v>2629</v>
      </c>
      <c r="P205" s="1"/>
      <c r="R205" s="37"/>
    </row>
    <row r="206" spans="1:18" x14ac:dyDescent="0.25">
      <c r="A206" s="1">
        <v>41548</v>
      </c>
      <c r="B206" t="s">
        <v>43</v>
      </c>
      <c r="C206" s="37">
        <v>852</v>
      </c>
      <c r="P206" s="1"/>
      <c r="R206" s="37"/>
    </row>
    <row r="207" spans="1:18" x14ac:dyDescent="0.25">
      <c r="A207" s="1">
        <v>41548</v>
      </c>
      <c r="B207" t="s">
        <v>44</v>
      </c>
      <c r="C207" s="37">
        <v>2</v>
      </c>
      <c r="P207" s="1"/>
      <c r="R207" s="37"/>
    </row>
    <row r="208" spans="1:18" x14ac:dyDescent="0.25">
      <c r="A208" s="1">
        <v>41579</v>
      </c>
      <c r="B208" t="s">
        <v>28</v>
      </c>
      <c r="C208" s="37">
        <v>4808</v>
      </c>
      <c r="P208" s="1"/>
      <c r="R208" s="37"/>
    </row>
    <row r="209" spans="1:18" x14ac:dyDescent="0.25">
      <c r="A209" s="1">
        <v>41579</v>
      </c>
      <c r="B209" t="s">
        <v>41</v>
      </c>
      <c r="C209" s="37">
        <v>3572</v>
      </c>
      <c r="P209" s="1"/>
      <c r="R209" s="37"/>
    </row>
    <row r="210" spans="1:18" x14ac:dyDescent="0.25">
      <c r="A210" s="1">
        <v>41579</v>
      </c>
      <c r="B210" t="s">
        <v>27</v>
      </c>
      <c r="C210" s="37">
        <v>2209</v>
      </c>
      <c r="P210" s="1"/>
      <c r="R210" s="37"/>
    </row>
    <row r="211" spans="1:18" x14ac:dyDescent="0.25">
      <c r="A211" s="1">
        <v>41579</v>
      </c>
      <c r="B211" t="s">
        <v>42</v>
      </c>
      <c r="C211" s="37">
        <v>2353</v>
      </c>
      <c r="P211" s="1"/>
      <c r="R211" s="37"/>
    </row>
    <row r="212" spans="1:18" x14ac:dyDescent="0.25">
      <c r="A212" s="1">
        <v>41579</v>
      </c>
      <c r="B212" t="s">
        <v>43</v>
      </c>
      <c r="C212" s="37">
        <v>737</v>
      </c>
      <c r="P212" s="1"/>
      <c r="R212" s="37"/>
    </row>
    <row r="213" spans="1:18" x14ac:dyDescent="0.25">
      <c r="A213" s="1">
        <v>41579</v>
      </c>
      <c r="B213" t="s">
        <v>44</v>
      </c>
      <c r="C213" s="37">
        <v>6</v>
      </c>
      <c r="P213" s="1"/>
      <c r="R213" s="37"/>
    </row>
    <row r="214" spans="1:18" x14ac:dyDescent="0.25">
      <c r="A214" s="1">
        <v>41609</v>
      </c>
      <c r="B214" t="s">
        <v>28</v>
      </c>
      <c r="C214" s="37">
        <v>3974</v>
      </c>
      <c r="P214" s="1"/>
      <c r="R214" s="37"/>
    </row>
    <row r="215" spans="1:18" x14ac:dyDescent="0.25">
      <c r="A215" s="1">
        <v>41609</v>
      </c>
      <c r="B215" t="s">
        <v>41</v>
      </c>
      <c r="C215" s="37">
        <v>3006</v>
      </c>
      <c r="P215" s="1"/>
      <c r="R215" s="37"/>
    </row>
    <row r="216" spans="1:18" x14ac:dyDescent="0.25">
      <c r="A216" s="1">
        <v>41609</v>
      </c>
      <c r="B216" t="s">
        <v>27</v>
      </c>
      <c r="C216" s="37">
        <v>1933</v>
      </c>
      <c r="P216" s="1"/>
      <c r="R216" s="37"/>
    </row>
    <row r="217" spans="1:18" x14ac:dyDescent="0.25">
      <c r="A217" s="1">
        <v>41609</v>
      </c>
      <c r="B217" t="s">
        <v>42</v>
      </c>
      <c r="C217" s="37">
        <v>1994</v>
      </c>
      <c r="P217" s="1"/>
      <c r="R217" s="37"/>
    </row>
    <row r="218" spans="1:18" x14ac:dyDescent="0.25">
      <c r="A218" s="1">
        <v>41609</v>
      </c>
      <c r="B218" t="s">
        <v>43</v>
      </c>
      <c r="C218" s="37">
        <v>787</v>
      </c>
      <c r="P218" s="1"/>
      <c r="R218" s="37"/>
    </row>
    <row r="219" spans="1:18" x14ac:dyDescent="0.25">
      <c r="A219" s="1">
        <v>41609</v>
      </c>
      <c r="B219" t="s">
        <v>44</v>
      </c>
      <c r="C219" s="37">
        <v>1</v>
      </c>
      <c r="P219" s="1"/>
      <c r="R219" s="37"/>
    </row>
    <row r="220" spans="1:18" x14ac:dyDescent="0.25">
      <c r="A220" s="1">
        <v>41640</v>
      </c>
      <c r="B220" t="s">
        <v>28</v>
      </c>
      <c r="C220" s="37">
        <v>4744</v>
      </c>
      <c r="P220" s="1"/>
      <c r="R220" s="37"/>
    </row>
    <row r="221" spans="1:18" x14ac:dyDescent="0.25">
      <c r="A221" s="1">
        <v>41640</v>
      </c>
      <c r="B221" t="s">
        <v>41</v>
      </c>
      <c r="C221" s="37">
        <v>4247</v>
      </c>
      <c r="P221" s="1"/>
      <c r="R221" s="37"/>
    </row>
    <row r="222" spans="1:18" x14ac:dyDescent="0.25">
      <c r="A222" s="1">
        <v>41640</v>
      </c>
      <c r="B222" t="s">
        <v>27</v>
      </c>
      <c r="C222" s="37">
        <v>2294</v>
      </c>
      <c r="P222" s="1"/>
      <c r="R222" s="37"/>
    </row>
    <row r="223" spans="1:18" x14ac:dyDescent="0.25">
      <c r="A223" s="1">
        <v>41640</v>
      </c>
      <c r="B223" t="s">
        <v>42</v>
      </c>
      <c r="C223" s="37">
        <v>2366</v>
      </c>
      <c r="P223" s="1"/>
      <c r="R223" s="37"/>
    </row>
    <row r="224" spans="1:18" x14ac:dyDescent="0.25">
      <c r="A224" s="1">
        <v>41640</v>
      </c>
      <c r="B224" t="s">
        <v>43</v>
      </c>
      <c r="C224" s="37">
        <v>822</v>
      </c>
      <c r="P224" s="1"/>
      <c r="R224" s="37"/>
    </row>
    <row r="225" spans="1:18" x14ac:dyDescent="0.25">
      <c r="A225" s="1">
        <v>41640</v>
      </c>
      <c r="B225" t="s">
        <v>44</v>
      </c>
      <c r="C225" s="37">
        <v>4</v>
      </c>
      <c r="P225" s="1"/>
      <c r="R225" s="37"/>
    </row>
    <row r="226" spans="1:18" x14ac:dyDescent="0.25">
      <c r="A226" s="1">
        <v>41671</v>
      </c>
      <c r="B226" t="s">
        <v>28</v>
      </c>
      <c r="C226" s="37">
        <v>4902</v>
      </c>
      <c r="P226" s="1"/>
      <c r="R226" s="37"/>
    </row>
    <row r="227" spans="1:18" x14ac:dyDescent="0.25">
      <c r="A227" s="1">
        <v>41671</v>
      </c>
      <c r="B227" t="s">
        <v>41</v>
      </c>
      <c r="C227" s="37">
        <v>4616</v>
      </c>
      <c r="P227" s="1"/>
      <c r="R227" s="37"/>
    </row>
    <row r="228" spans="1:18" x14ac:dyDescent="0.25">
      <c r="A228" s="1">
        <v>41671</v>
      </c>
      <c r="B228" t="s">
        <v>27</v>
      </c>
      <c r="C228" s="37">
        <v>2052</v>
      </c>
      <c r="P228" s="1"/>
      <c r="R228" s="37"/>
    </row>
    <row r="229" spans="1:18" x14ac:dyDescent="0.25">
      <c r="A229" s="1">
        <v>41671</v>
      </c>
      <c r="B229" t="s">
        <v>42</v>
      </c>
      <c r="C229" s="37">
        <v>2423</v>
      </c>
      <c r="P229" s="1"/>
      <c r="R229" s="37"/>
    </row>
    <row r="230" spans="1:18" x14ac:dyDescent="0.25">
      <c r="A230" s="1">
        <v>41671</v>
      </c>
      <c r="B230" t="s">
        <v>43</v>
      </c>
      <c r="C230" s="37">
        <v>882</v>
      </c>
      <c r="P230" s="1"/>
      <c r="R230" s="37"/>
    </row>
    <row r="231" spans="1:18" x14ac:dyDescent="0.25">
      <c r="A231" s="1">
        <v>41671</v>
      </c>
      <c r="B231" t="s">
        <v>44</v>
      </c>
      <c r="C231" s="37">
        <v>2</v>
      </c>
      <c r="P231" s="1"/>
      <c r="R231" s="37"/>
    </row>
    <row r="232" spans="1:18" x14ac:dyDescent="0.25">
      <c r="A232" s="1">
        <v>41699</v>
      </c>
      <c r="B232" t="s">
        <v>28</v>
      </c>
      <c r="C232" s="37">
        <v>4943</v>
      </c>
      <c r="P232" s="1"/>
      <c r="R232" s="37"/>
    </row>
    <row r="233" spans="1:18" x14ac:dyDescent="0.25">
      <c r="A233" s="1">
        <v>41699</v>
      </c>
      <c r="B233" t="s">
        <v>41</v>
      </c>
      <c r="C233" s="37">
        <v>4658</v>
      </c>
      <c r="P233" s="1"/>
      <c r="R233" s="37"/>
    </row>
    <row r="234" spans="1:18" x14ac:dyDescent="0.25">
      <c r="A234" s="1">
        <v>41699</v>
      </c>
      <c r="B234" t="s">
        <v>27</v>
      </c>
      <c r="C234" s="37">
        <v>2375</v>
      </c>
      <c r="P234" s="1"/>
      <c r="R234" s="37"/>
    </row>
    <row r="235" spans="1:18" x14ac:dyDescent="0.25">
      <c r="A235" s="1">
        <v>41699</v>
      </c>
      <c r="B235" t="s">
        <v>42</v>
      </c>
      <c r="C235" s="37">
        <v>2487</v>
      </c>
      <c r="P235" s="1"/>
      <c r="R235" s="37"/>
    </row>
    <row r="236" spans="1:18" x14ac:dyDescent="0.25">
      <c r="A236" s="1">
        <v>41699</v>
      </c>
      <c r="B236" t="s">
        <v>43</v>
      </c>
      <c r="C236" s="37">
        <v>801</v>
      </c>
      <c r="P236" s="1"/>
      <c r="R236" s="37"/>
    </row>
    <row r="237" spans="1:18" x14ac:dyDescent="0.25">
      <c r="A237" s="1">
        <v>41699</v>
      </c>
      <c r="B237" t="s">
        <v>44</v>
      </c>
      <c r="C237" s="37">
        <v>1</v>
      </c>
      <c r="P237" s="1"/>
      <c r="R237" s="37"/>
    </row>
    <row r="238" spans="1:18" x14ac:dyDescent="0.25">
      <c r="A238" s="1">
        <v>41730</v>
      </c>
      <c r="B238" t="s">
        <v>28</v>
      </c>
      <c r="C238" s="37">
        <v>5121</v>
      </c>
      <c r="P238" s="1"/>
      <c r="R238" s="37"/>
    </row>
    <row r="239" spans="1:18" x14ac:dyDescent="0.25">
      <c r="A239" s="1">
        <v>41730</v>
      </c>
      <c r="B239" t="s">
        <v>41</v>
      </c>
      <c r="C239" s="37">
        <v>4622</v>
      </c>
      <c r="P239" s="1"/>
      <c r="R239" s="37"/>
    </row>
    <row r="240" spans="1:18" x14ac:dyDescent="0.25">
      <c r="A240" s="1">
        <v>41730</v>
      </c>
      <c r="B240" t="s">
        <v>27</v>
      </c>
      <c r="C240" s="37">
        <v>2261</v>
      </c>
      <c r="P240" s="1"/>
      <c r="R240" s="37"/>
    </row>
    <row r="241" spans="1:18" x14ac:dyDescent="0.25">
      <c r="A241" s="1">
        <v>41730</v>
      </c>
      <c r="B241" t="s">
        <v>42</v>
      </c>
      <c r="C241" s="37">
        <v>2500</v>
      </c>
      <c r="P241" s="1"/>
      <c r="R241" s="37"/>
    </row>
    <row r="242" spans="1:18" x14ac:dyDescent="0.25">
      <c r="A242" s="1">
        <v>41730</v>
      </c>
      <c r="B242" t="s">
        <v>43</v>
      </c>
      <c r="C242" s="37">
        <v>792</v>
      </c>
      <c r="P242" s="1"/>
      <c r="R242" s="37"/>
    </row>
    <row r="243" spans="1:18" x14ac:dyDescent="0.25">
      <c r="A243" s="1">
        <v>41730</v>
      </c>
      <c r="B243" t="s">
        <v>44</v>
      </c>
      <c r="C243" s="37">
        <v>1</v>
      </c>
      <c r="P243" s="1"/>
      <c r="R243" s="37"/>
    </row>
    <row r="244" spans="1:18" x14ac:dyDescent="0.25">
      <c r="A244" s="1">
        <v>41760</v>
      </c>
      <c r="B244" t="s">
        <v>28</v>
      </c>
      <c r="C244" s="37">
        <v>4650</v>
      </c>
      <c r="P244" s="1"/>
      <c r="R244" s="37"/>
    </row>
    <row r="245" spans="1:18" x14ac:dyDescent="0.25">
      <c r="A245" s="1">
        <v>41760</v>
      </c>
      <c r="B245" t="s">
        <v>41</v>
      </c>
      <c r="C245" s="37">
        <v>4339</v>
      </c>
      <c r="P245" s="1"/>
      <c r="R245" s="37"/>
    </row>
    <row r="246" spans="1:18" x14ac:dyDescent="0.25">
      <c r="A246" s="1">
        <v>41760</v>
      </c>
      <c r="B246" t="s">
        <v>27</v>
      </c>
      <c r="C246" s="37">
        <v>2249</v>
      </c>
      <c r="P246" s="1"/>
      <c r="R246" s="37"/>
    </row>
    <row r="247" spans="1:18" x14ac:dyDescent="0.25">
      <c r="A247" s="1">
        <v>41760</v>
      </c>
      <c r="B247" t="s">
        <v>42</v>
      </c>
      <c r="C247" s="37">
        <v>2612</v>
      </c>
      <c r="P247" s="1"/>
      <c r="R247" s="37"/>
    </row>
    <row r="248" spans="1:18" x14ac:dyDescent="0.25">
      <c r="A248" s="1">
        <v>41760</v>
      </c>
      <c r="B248" t="s">
        <v>43</v>
      </c>
      <c r="C248" s="37">
        <v>578</v>
      </c>
      <c r="P248" s="1"/>
      <c r="R248" s="37"/>
    </row>
    <row r="249" spans="1:18" x14ac:dyDescent="0.25">
      <c r="A249" s="1">
        <v>41760</v>
      </c>
      <c r="B249" t="s">
        <v>44</v>
      </c>
      <c r="C249" s="37">
        <v>2</v>
      </c>
      <c r="P249" s="1"/>
      <c r="R249" s="37"/>
    </row>
    <row r="250" spans="1:18" x14ac:dyDescent="0.25">
      <c r="A250" s="1">
        <v>41791</v>
      </c>
      <c r="B250" t="s">
        <v>28</v>
      </c>
      <c r="C250" s="37">
        <v>4884</v>
      </c>
      <c r="P250" s="1"/>
      <c r="R250" s="37"/>
    </row>
    <row r="251" spans="1:18" x14ac:dyDescent="0.25">
      <c r="A251" s="1">
        <v>41791</v>
      </c>
      <c r="B251" t="s">
        <v>41</v>
      </c>
      <c r="C251" s="37">
        <v>4251</v>
      </c>
      <c r="P251" s="1"/>
      <c r="R251" s="37"/>
    </row>
    <row r="252" spans="1:18" x14ac:dyDescent="0.25">
      <c r="A252" s="1">
        <v>41791</v>
      </c>
      <c r="B252" t="s">
        <v>27</v>
      </c>
      <c r="C252" s="37">
        <v>2430</v>
      </c>
      <c r="P252" s="1"/>
      <c r="R252" s="37"/>
    </row>
    <row r="253" spans="1:18" x14ac:dyDescent="0.25">
      <c r="A253" s="1">
        <v>41791</v>
      </c>
      <c r="B253" t="s">
        <v>42</v>
      </c>
      <c r="C253" s="37">
        <v>2352</v>
      </c>
      <c r="P253" s="1"/>
      <c r="R253" s="37"/>
    </row>
    <row r="254" spans="1:18" x14ac:dyDescent="0.25">
      <c r="A254" s="1">
        <v>41791</v>
      </c>
      <c r="B254" t="s">
        <v>43</v>
      </c>
      <c r="C254" s="37">
        <v>614</v>
      </c>
      <c r="P254" s="1"/>
      <c r="R254" s="37"/>
    </row>
    <row r="255" spans="1:18" x14ac:dyDescent="0.25">
      <c r="A255" s="1">
        <v>41791</v>
      </c>
      <c r="B255" t="s">
        <v>44</v>
      </c>
      <c r="C255" s="37">
        <v>1</v>
      </c>
      <c r="P255" s="1"/>
      <c r="R255" s="37"/>
    </row>
    <row r="256" spans="1:18" x14ac:dyDescent="0.25">
      <c r="A256" s="1">
        <v>41821</v>
      </c>
      <c r="B256" t="s">
        <v>28</v>
      </c>
      <c r="C256" s="37">
        <v>5959</v>
      </c>
      <c r="P256" s="1"/>
      <c r="R256" s="37"/>
    </row>
    <row r="257" spans="1:18" x14ac:dyDescent="0.25">
      <c r="A257" s="1">
        <v>41821</v>
      </c>
      <c r="B257" t="s">
        <v>41</v>
      </c>
      <c r="C257" s="37">
        <v>4881</v>
      </c>
      <c r="P257" s="1"/>
      <c r="R257" s="37"/>
    </row>
    <row r="258" spans="1:18" x14ac:dyDescent="0.25">
      <c r="A258" s="1">
        <v>41821</v>
      </c>
      <c r="B258" t="s">
        <v>27</v>
      </c>
      <c r="C258" s="37">
        <v>2733</v>
      </c>
      <c r="P258" s="1"/>
      <c r="R258" s="37"/>
    </row>
    <row r="259" spans="1:18" x14ac:dyDescent="0.25">
      <c r="A259" s="1">
        <v>41821</v>
      </c>
      <c r="B259" t="s">
        <v>42</v>
      </c>
      <c r="C259" s="37">
        <v>2748</v>
      </c>
      <c r="P259" s="1"/>
      <c r="R259" s="37"/>
    </row>
    <row r="260" spans="1:18" x14ac:dyDescent="0.25">
      <c r="A260" s="1">
        <v>41821</v>
      </c>
      <c r="B260" t="s">
        <v>43</v>
      </c>
      <c r="C260" s="37">
        <v>896</v>
      </c>
      <c r="P260" s="1"/>
      <c r="R260" s="37"/>
    </row>
    <row r="261" spans="1:18" x14ac:dyDescent="0.25">
      <c r="A261" s="1">
        <v>41821</v>
      </c>
      <c r="B261" t="s">
        <v>44</v>
      </c>
      <c r="C261" s="37">
        <v>2</v>
      </c>
      <c r="P261" s="1"/>
      <c r="R261" s="37"/>
    </row>
    <row r="262" spans="1:18" x14ac:dyDescent="0.25">
      <c r="A262" s="1">
        <v>41852</v>
      </c>
      <c r="B262" t="s">
        <v>28</v>
      </c>
      <c r="C262" s="37">
        <v>5073</v>
      </c>
      <c r="P262" s="1"/>
      <c r="R262" s="37"/>
    </row>
    <row r="263" spans="1:18" x14ac:dyDescent="0.25">
      <c r="A263" s="1">
        <v>41852</v>
      </c>
      <c r="B263" t="s">
        <v>41</v>
      </c>
      <c r="C263" s="37">
        <v>4460</v>
      </c>
      <c r="P263" s="1"/>
      <c r="R263" s="37"/>
    </row>
    <row r="264" spans="1:18" x14ac:dyDescent="0.25">
      <c r="A264" s="1">
        <v>41852</v>
      </c>
      <c r="B264" t="s">
        <v>27</v>
      </c>
      <c r="C264" s="37">
        <v>2479</v>
      </c>
      <c r="P264" s="1"/>
      <c r="R264" s="37"/>
    </row>
    <row r="265" spans="1:18" x14ac:dyDescent="0.25">
      <c r="A265" s="1">
        <v>41852</v>
      </c>
      <c r="B265" t="s">
        <v>42</v>
      </c>
      <c r="C265" s="37">
        <v>2598</v>
      </c>
      <c r="P265" s="1"/>
      <c r="R265" s="37"/>
    </row>
    <row r="266" spans="1:18" x14ac:dyDescent="0.25">
      <c r="A266" s="1">
        <v>41852</v>
      </c>
      <c r="B266" t="s">
        <v>43</v>
      </c>
      <c r="C266" s="37">
        <v>782</v>
      </c>
      <c r="P266" s="1"/>
      <c r="R266" s="37"/>
    </row>
    <row r="267" spans="1:18" x14ac:dyDescent="0.25">
      <c r="A267" s="1">
        <v>41852</v>
      </c>
      <c r="B267" t="s">
        <v>44</v>
      </c>
      <c r="C267" s="37">
        <v>2</v>
      </c>
      <c r="P267" s="1"/>
      <c r="R267" s="37"/>
    </row>
    <row r="268" spans="1:18" x14ac:dyDescent="0.25">
      <c r="A268" s="1">
        <v>41883</v>
      </c>
      <c r="B268" t="s">
        <v>28</v>
      </c>
      <c r="C268" s="37">
        <v>4524</v>
      </c>
      <c r="P268" s="1"/>
      <c r="R268" s="37"/>
    </row>
    <row r="269" spans="1:18" x14ac:dyDescent="0.25">
      <c r="A269" s="1">
        <v>41883</v>
      </c>
      <c r="B269" t="s">
        <v>41</v>
      </c>
      <c r="C269" s="37">
        <v>3983</v>
      </c>
      <c r="P269" s="1"/>
      <c r="R269" s="37"/>
    </row>
    <row r="270" spans="1:18" x14ac:dyDescent="0.25">
      <c r="A270" s="1">
        <v>41883</v>
      </c>
      <c r="B270" t="s">
        <v>27</v>
      </c>
      <c r="C270" s="37">
        <v>2259</v>
      </c>
      <c r="P270" s="1"/>
      <c r="R270" s="37"/>
    </row>
    <row r="271" spans="1:18" x14ac:dyDescent="0.25">
      <c r="A271" s="1">
        <v>41883</v>
      </c>
      <c r="B271" t="s">
        <v>42</v>
      </c>
      <c r="C271" s="37">
        <v>2459</v>
      </c>
      <c r="P271" s="1"/>
      <c r="R271" s="37"/>
    </row>
    <row r="272" spans="1:18" x14ac:dyDescent="0.25">
      <c r="A272" s="1">
        <v>41883</v>
      </c>
      <c r="B272" t="s">
        <v>43</v>
      </c>
      <c r="C272" s="37">
        <v>794</v>
      </c>
      <c r="P272" s="1"/>
      <c r="R272" s="37"/>
    </row>
    <row r="273" spans="1:18" x14ac:dyDescent="0.25">
      <c r="A273" s="1">
        <v>41883</v>
      </c>
      <c r="B273" t="s">
        <v>44</v>
      </c>
      <c r="C273" s="37">
        <v>5</v>
      </c>
      <c r="P273" s="1"/>
      <c r="R273" s="37"/>
    </row>
    <row r="274" spans="1:18" x14ac:dyDescent="0.25">
      <c r="A274" s="1">
        <v>41913</v>
      </c>
      <c r="B274" t="s">
        <v>28</v>
      </c>
      <c r="C274" s="37">
        <v>5444</v>
      </c>
      <c r="P274" s="1"/>
      <c r="R274" s="37"/>
    </row>
    <row r="275" spans="1:18" x14ac:dyDescent="0.25">
      <c r="A275" s="1">
        <v>41913</v>
      </c>
      <c r="B275" t="s">
        <v>41</v>
      </c>
      <c r="C275" s="37">
        <v>3826</v>
      </c>
      <c r="P275" s="1"/>
      <c r="R275" s="37"/>
    </row>
    <row r="276" spans="1:18" x14ac:dyDescent="0.25">
      <c r="A276" s="1">
        <v>41913</v>
      </c>
      <c r="B276" t="s">
        <v>27</v>
      </c>
      <c r="C276" s="37">
        <v>2049</v>
      </c>
      <c r="P276" s="1"/>
      <c r="R276" s="37"/>
    </row>
    <row r="277" spans="1:18" x14ac:dyDescent="0.25">
      <c r="A277" s="1">
        <v>41913</v>
      </c>
      <c r="B277" t="s">
        <v>42</v>
      </c>
      <c r="C277" s="37">
        <v>2822</v>
      </c>
      <c r="P277" s="1"/>
      <c r="R277" s="37"/>
    </row>
    <row r="278" spans="1:18" x14ac:dyDescent="0.25">
      <c r="A278" s="1">
        <v>41913</v>
      </c>
      <c r="B278" t="s">
        <v>43</v>
      </c>
      <c r="C278" s="37">
        <v>885</v>
      </c>
      <c r="P278" s="1"/>
      <c r="R278" s="37"/>
    </row>
    <row r="279" spans="1:18" x14ac:dyDescent="0.25">
      <c r="A279" s="1">
        <v>41913</v>
      </c>
      <c r="B279" t="s">
        <v>44</v>
      </c>
      <c r="C279" s="37">
        <v>8</v>
      </c>
      <c r="P279" s="1"/>
      <c r="R279" s="37"/>
    </row>
    <row r="280" spans="1:18" x14ac:dyDescent="0.25">
      <c r="A280" s="1">
        <v>41944</v>
      </c>
      <c r="B280" t="s">
        <v>28</v>
      </c>
      <c r="C280" s="37">
        <v>4980</v>
      </c>
      <c r="P280" s="1"/>
      <c r="R280" s="37"/>
    </row>
    <row r="281" spans="1:18" x14ac:dyDescent="0.25">
      <c r="A281" s="1">
        <v>41944</v>
      </c>
      <c r="B281" t="s">
        <v>41</v>
      </c>
      <c r="C281" s="37">
        <v>3695</v>
      </c>
      <c r="P281" s="1"/>
      <c r="R281" s="37"/>
    </row>
    <row r="282" spans="1:18" x14ac:dyDescent="0.25">
      <c r="A282" s="1">
        <v>41944</v>
      </c>
      <c r="B282" t="s">
        <v>27</v>
      </c>
      <c r="C282" s="37">
        <v>2332</v>
      </c>
      <c r="P282" s="1"/>
      <c r="R282" s="37"/>
    </row>
    <row r="283" spans="1:18" x14ac:dyDescent="0.25">
      <c r="A283" s="1">
        <v>41944</v>
      </c>
      <c r="B283" t="s">
        <v>42</v>
      </c>
      <c r="C283" s="37">
        <v>2462</v>
      </c>
      <c r="P283" s="1"/>
      <c r="R283" s="37"/>
    </row>
    <row r="284" spans="1:18" x14ac:dyDescent="0.25">
      <c r="A284" s="1">
        <v>41944</v>
      </c>
      <c r="B284" t="s">
        <v>43</v>
      </c>
      <c r="C284" s="37">
        <v>1024</v>
      </c>
      <c r="P284" s="1"/>
      <c r="R284" s="37"/>
    </row>
    <row r="285" spans="1:18" x14ac:dyDescent="0.25">
      <c r="A285" s="1">
        <v>41944</v>
      </c>
      <c r="B285" t="s">
        <v>44</v>
      </c>
      <c r="C285" s="37">
        <v>5</v>
      </c>
      <c r="P285" s="1"/>
      <c r="R285" s="37"/>
    </row>
    <row r="286" spans="1:18" x14ac:dyDescent="0.25">
      <c r="A286" s="1">
        <v>41974</v>
      </c>
      <c r="B286" t="s">
        <v>28</v>
      </c>
      <c r="C286" s="37">
        <v>4707</v>
      </c>
      <c r="P286" s="1"/>
      <c r="R286" s="37"/>
    </row>
    <row r="287" spans="1:18" x14ac:dyDescent="0.25">
      <c r="A287" s="1">
        <v>41974</v>
      </c>
      <c r="B287" t="s">
        <v>41</v>
      </c>
      <c r="C287" s="37">
        <v>3450</v>
      </c>
      <c r="P287" s="1"/>
      <c r="R287" s="37"/>
    </row>
    <row r="288" spans="1:18" x14ac:dyDescent="0.25">
      <c r="A288" s="1">
        <v>41974</v>
      </c>
      <c r="B288" t="s">
        <v>27</v>
      </c>
      <c r="C288" s="37">
        <v>2332</v>
      </c>
      <c r="P288" s="1"/>
      <c r="R288" s="37"/>
    </row>
    <row r="289" spans="1:18" x14ac:dyDescent="0.25">
      <c r="A289" s="1">
        <v>41974</v>
      </c>
      <c r="B289" t="s">
        <v>42</v>
      </c>
      <c r="C289" s="37">
        <v>2027</v>
      </c>
      <c r="P289" s="1"/>
      <c r="R289" s="37"/>
    </row>
    <row r="290" spans="1:18" x14ac:dyDescent="0.25">
      <c r="A290" s="1">
        <v>41974</v>
      </c>
      <c r="B290" t="s">
        <v>43</v>
      </c>
      <c r="C290" s="37">
        <v>721</v>
      </c>
      <c r="P290" s="1"/>
      <c r="R290" s="37"/>
    </row>
    <row r="291" spans="1:18" x14ac:dyDescent="0.25">
      <c r="A291" s="1">
        <v>41974</v>
      </c>
      <c r="B291" t="s">
        <v>44</v>
      </c>
      <c r="C291" s="37">
        <v>6</v>
      </c>
      <c r="P291" s="1"/>
      <c r="R291" s="37"/>
    </row>
    <row r="292" spans="1:18" x14ac:dyDescent="0.25">
      <c r="A292" s="1">
        <v>42005</v>
      </c>
      <c r="B292" t="s">
        <v>28</v>
      </c>
      <c r="C292" s="37">
        <v>4396</v>
      </c>
      <c r="P292" s="1"/>
      <c r="R292" s="37"/>
    </row>
    <row r="293" spans="1:18" x14ac:dyDescent="0.25">
      <c r="A293" s="1">
        <v>42005</v>
      </c>
      <c r="B293" t="s">
        <v>41</v>
      </c>
      <c r="C293" s="37">
        <v>3971</v>
      </c>
      <c r="P293" s="1"/>
      <c r="R293" s="37"/>
    </row>
    <row r="294" spans="1:18" x14ac:dyDescent="0.25">
      <c r="A294" s="1">
        <v>42005</v>
      </c>
      <c r="B294" t="s">
        <v>27</v>
      </c>
      <c r="C294" s="37">
        <v>2124</v>
      </c>
      <c r="P294" s="1"/>
      <c r="R294" s="37"/>
    </row>
    <row r="295" spans="1:18" x14ac:dyDescent="0.25">
      <c r="A295" s="1">
        <v>42005</v>
      </c>
      <c r="B295" t="s">
        <v>42</v>
      </c>
      <c r="C295" s="37">
        <v>2104</v>
      </c>
      <c r="P295" s="1"/>
      <c r="R295" s="37"/>
    </row>
    <row r="296" spans="1:18" x14ac:dyDescent="0.25">
      <c r="A296" s="1">
        <v>42005</v>
      </c>
      <c r="B296" t="s">
        <v>43</v>
      </c>
      <c r="C296" s="37">
        <v>733</v>
      </c>
      <c r="P296" s="1"/>
      <c r="R296" s="37"/>
    </row>
    <row r="297" spans="1:18" x14ac:dyDescent="0.25">
      <c r="A297" s="1">
        <v>42005</v>
      </c>
      <c r="B297" t="s">
        <v>44</v>
      </c>
      <c r="C297" s="37">
        <v>5</v>
      </c>
      <c r="P297" s="1"/>
      <c r="R297" s="37"/>
    </row>
    <row r="298" spans="1:18" x14ac:dyDescent="0.25">
      <c r="A298" s="1">
        <v>42036</v>
      </c>
      <c r="B298" t="s">
        <v>28</v>
      </c>
      <c r="C298" s="37">
        <v>4381</v>
      </c>
      <c r="P298" s="1"/>
      <c r="R298" s="37"/>
    </row>
    <row r="299" spans="1:18" x14ac:dyDescent="0.25">
      <c r="A299" s="1">
        <v>42036</v>
      </c>
      <c r="B299" t="s">
        <v>41</v>
      </c>
      <c r="C299" s="37">
        <v>3982</v>
      </c>
      <c r="P299" s="1"/>
      <c r="R299" s="37"/>
    </row>
    <row r="300" spans="1:18" x14ac:dyDescent="0.25">
      <c r="A300" s="1">
        <v>42036</v>
      </c>
      <c r="B300" t="s">
        <v>27</v>
      </c>
      <c r="C300" s="37">
        <v>1921</v>
      </c>
      <c r="P300" s="1"/>
      <c r="R300" s="37"/>
    </row>
    <row r="301" spans="1:18" x14ac:dyDescent="0.25">
      <c r="A301" s="1">
        <v>42036</v>
      </c>
      <c r="B301" t="s">
        <v>42</v>
      </c>
      <c r="C301" s="37">
        <v>1846</v>
      </c>
      <c r="P301" s="1"/>
      <c r="R301" s="37"/>
    </row>
    <row r="302" spans="1:18" x14ac:dyDescent="0.25">
      <c r="A302" s="1">
        <v>42036</v>
      </c>
      <c r="B302" t="s">
        <v>43</v>
      </c>
      <c r="C302" s="37">
        <v>912</v>
      </c>
      <c r="P302" s="1"/>
      <c r="R302" s="37"/>
    </row>
    <row r="303" spans="1:18" x14ac:dyDescent="0.25">
      <c r="A303" s="1">
        <v>42036</v>
      </c>
      <c r="B303" t="s">
        <v>44</v>
      </c>
      <c r="C303" s="37">
        <v>2</v>
      </c>
      <c r="P303" s="1"/>
      <c r="R303" s="37"/>
    </row>
    <row r="304" spans="1:18" x14ac:dyDescent="0.25">
      <c r="A304" s="1">
        <v>42064</v>
      </c>
      <c r="B304" t="s">
        <v>28</v>
      </c>
      <c r="C304" s="37">
        <v>6032</v>
      </c>
      <c r="P304" s="1"/>
      <c r="R304" s="37"/>
    </row>
    <row r="305" spans="1:18" x14ac:dyDescent="0.25">
      <c r="A305" s="1">
        <v>42064</v>
      </c>
      <c r="B305" t="s">
        <v>41</v>
      </c>
      <c r="C305" s="37">
        <v>5038</v>
      </c>
      <c r="P305" s="1"/>
      <c r="R305" s="37"/>
    </row>
    <row r="306" spans="1:18" x14ac:dyDescent="0.25">
      <c r="A306" s="1">
        <v>42064</v>
      </c>
      <c r="B306" t="s">
        <v>27</v>
      </c>
      <c r="C306" s="37">
        <v>2813</v>
      </c>
      <c r="P306" s="1"/>
      <c r="R306" s="37"/>
    </row>
    <row r="307" spans="1:18" x14ac:dyDescent="0.25">
      <c r="A307" s="1">
        <v>42064</v>
      </c>
      <c r="B307" t="s">
        <v>42</v>
      </c>
      <c r="C307" s="37">
        <v>2799</v>
      </c>
      <c r="P307" s="1"/>
      <c r="R307" s="37"/>
    </row>
    <row r="308" spans="1:18" x14ac:dyDescent="0.25">
      <c r="A308" s="1">
        <v>42064</v>
      </c>
      <c r="B308" t="s">
        <v>43</v>
      </c>
      <c r="C308" s="37">
        <v>856</v>
      </c>
      <c r="P308" s="1"/>
      <c r="R308" s="37"/>
    </row>
    <row r="309" spans="1:18" x14ac:dyDescent="0.25">
      <c r="A309" s="1">
        <v>42064</v>
      </c>
      <c r="B309" t="s">
        <v>44</v>
      </c>
      <c r="C309" s="37">
        <v>0</v>
      </c>
      <c r="P309" s="1"/>
      <c r="R309" s="37"/>
    </row>
    <row r="310" spans="1:18" x14ac:dyDescent="0.25">
      <c r="A310" s="1">
        <v>42095</v>
      </c>
      <c r="B310" t="s">
        <v>28</v>
      </c>
      <c r="C310" s="37">
        <v>4671</v>
      </c>
      <c r="P310" s="1"/>
      <c r="R310" s="37"/>
    </row>
    <row r="311" spans="1:18" x14ac:dyDescent="0.25">
      <c r="A311" s="1">
        <v>42095</v>
      </c>
      <c r="B311" t="s">
        <v>41</v>
      </c>
      <c r="C311" s="37">
        <v>3787</v>
      </c>
      <c r="P311" s="1"/>
      <c r="R311" s="37"/>
    </row>
    <row r="312" spans="1:18" x14ac:dyDescent="0.25">
      <c r="A312" s="1">
        <v>42095</v>
      </c>
      <c r="B312" t="s">
        <v>27</v>
      </c>
      <c r="C312" s="37">
        <v>1782</v>
      </c>
      <c r="P312" s="1"/>
      <c r="R312" s="37"/>
    </row>
    <row r="313" spans="1:18" x14ac:dyDescent="0.25">
      <c r="A313" s="1">
        <v>42095</v>
      </c>
      <c r="B313" t="s">
        <v>42</v>
      </c>
      <c r="C313" s="37">
        <v>2334</v>
      </c>
      <c r="P313" s="1"/>
      <c r="R313" s="37"/>
    </row>
    <row r="314" spans="1:18" x14ac:dyDescent="0.25">
      <c r="A314" s="1">
        <v>42095</v>
      </c>
      <c r="B314" t="s">
        <v>43</v>
      </c>
      <c r="C314" s="37">
        <v>444</v>
      </c>
      <c r="P314" s="1"/>
      <c r="R314" s="37"/>
    </row>
    <row r="315" spans="1:18" x14ac:dyDescent="0.25">
      <c r="A315" s="1">
        <v>42095</v>
      </c>
      <c r="B315" t="s">
        <v>44</v>
      </c>
      <c r="C315" s="37">
        <v>3</v>
      </c>
      <c r="P315" s="1"/>
      <c r="R315" s="37"/>
    </row>
    <row r="316" spans="1:18" x14ac:dyDescent="0.25">
      <c r="A316" s="1">
        <v>42125</v>
      </c>
      <c r="B316" t="s">
        <v>28</v>
      </c>
      <c r="C316" s="37">
        <v>5363</v>
      </c>
      <c r="P316" s="1"/>
      <c r="R316" s="37"/>
    </row>
    <row r="317" spans="1:18" x14ac:dyDescent="0.25">
      <c r="A317" s="1">
        <v>42125</v>
      </c>
      <c r="B317" t="s">
        <v>41</v>
      </c>
      <c r="C317" s="37">
        <v>4125</v>
      </c>
      <c r="P317" s="1"/>
      <c r="R317" s="37"/>
    </row>
    <row r="318" spans="1:18" x14ac:dyDescent="0.25">
      <c r="A318" s="1">
        <v>42125</v>
      </c>
      <c r="B318" t="s">
        <v>27</v>
      </c>
      <c r="C318" s="37">
        <v>2000</v>
      </c>
      <c r="P318" s="1"/>
      <c r="R318" s="37"/>
    </row>
    <row r="319" spans="1:18" x14ac:dyDescent="0.25">
      <c r="A319" s="1">
        <v>42125</v>
      </c>
      <c r="B319" t="s">
        <v>42</v>
      </c>
      <c r="C319" s="37">
        <v>2667</v>
      </c>
      <c r="P319" s="1"/>
      <c r="R319" s="37"/>
    </row>
    <row r="320" spans="1:18" x14ac:dyDescent="0.25">
      <c r="A320" s="1">
        <v>42125</v>
      </c>
      <c r="B320" t="s">
        <v>43</v>
      </c>
      <c r="C320" s="37">
        <v>518</v>
      </c>
      <c r="P320" s="1"/>
      <c r="R320" s="37"/>
    </row>
    <row r="321" spans="1:18" x14ac:dyDescent="0.25">
      <c r="A321" s="1">
        <v>42125</v>
      </c>
      <c r="B321" t="s">
        <v>44</v>
      </c>
      <c r="C321" s="37">
        <v>2</v>
      </c>
      <c r="P321" s="1"/>
      <c r="R321" s="37"/>
    </row>
    <row r="322" spans="1:18" x14ac:dyDescent="0.25">
      <c r="A322" s="1">
        <v>42156</v>
      </c>
      <c r="B322" t="s">
        <v>28</v>
      </c>
      <c r="C322" s="37">
        <v>5373</v>
      </c>
      <c r="P322" s="1"/>
      <c r="R322" s="37"/>
    </row>
    <row r="323" spans="1:18" x14ac:dyDescent="0.25">
      <c r="A323" s="1">
        <v>42156</v>
      </c>
      <c r="B323" t="s">
        <v>41</v>
      </c>
      <c r="C323" s="37">
        <v>4167</v>
      </c>
      <c r="P323" s="1"/>
      <c r="R323" s="37"/>
    </row>
    <row r="324" spans="1:18" x14ac:dyDescent="0.25">
      <c r="A324" s="1">
        <v>42156</v>
      </c>
      <c r="B324" t="s">
        <v>27</v>
      </c>
      <c r="C324" s="37">
        <v>2246</v>
      </c>
      <c r="P324" s="1"/>
      <c r="R324" s="37"/>
    </row>
    <row r="325" spans="1:18" x14ac:dyDescent="0.25">
      <c r="A325" s="1">
        <v>42156</v>
      </c>
      <c r="B325" t="s">
        <v>42</v>
      </c>
      <c r="C325" s="37">
        <v>2563</v>
      </c>
      <c r="P325" s="1"/>
      <c r="R325" s="37"/>
    </row>
    <row r="326" spans="1:18" x14ac:dyDescent="0.25">
      <c r="A326" s="1">
        <v>42156</v>
      </c>
      <c r="B326" t="s">
        <v>43</v>
      </c>
      <c r="C326" s="37">
        <v>604</v>
      </c>
      <c r="P326" s="1"/>
      <c r="R326" s="37"/>
    </row>
    <row r="327" spans="1:18" x14ac:dyDescent="0.25">
      <c r="A327" s="1">
        <v>42156</v>
      </c>
      <c r="B327" t="s">
        <v>44</v>
      </c>
      <c r="C327" s="37">
        <v>2</v>
      </c>
      <c r="P327" s="1"/>
      <c r="R327" s="37"/>
    </row>
    <row r="328" spans="1:18" x14ac:dyDescent="0.25">
      <c r="A328" s="1">
        <v>42186</v>
      </c>
      <c r="B328" t="s">
        <v>28</v>
      </c>
      <c r="C328" s="37">
        <v>5516</v>
      </c>
      <c r="P328" s="1"/>
      <c r="R328" s="37"/>
    </row>
    <row r="329" spans="1:18" x14ac:dyDescent="0.25">
      <c r="A329" s="1">
        <v>42186</v>
      </c>
      <c r="B329" t="s">
        <v>41</v>
      </c>
      <c r="C329" s="37">
        <v>4337</v>
      </c>
      <c r="P329" s="1"/>
      <c r="R329" s="37"/>
    </row>
    <row r="330" spans="1:18" x14ac:dyDescent="0.25">
      <c r="A330" s="1">
        <v>42186</v>
      </c>
      <c r="B330" t="s">
        <v>27</v>
      </c>
      <c r="C330" s="37">
        <v>2321</v>
      </c>
      <c r="P330" s="1"/>
      <c r="R330" s="37"/>
    </row>
    <row r="331" spans="1:18" x14ac:dyDescent="0.25">
      <c r="A331" s="1">
        <v>42186</v>
      </c>
      <c r="B331" t="s">
        <v>42</v>
      </c>
      <c r="C331" s="37">
        <v>2753</v>
      </c>
      <c r="P331" s="1"/>
      <c r="R331" s="37"/>
    </row>
    <row r="332" spans="1:18" x14ac:dyDescent="0.25">
      <c r="A332" s="1">
        <v>42186</v>
      </c>
      <c r="B332" t="s">
        <v>43</v>
      </c>
      <c r="C332" s="37">
        <v>698</v>
      </c>
      <c r="P332" s="1"/>
      <c r="R332" s="37"/>
    </row>
    <row r="333" spans="1:18" x14ac:dyDescent="0.25">
      <c r="A333" s="1">
        <v>42186</v>
      </c>
      <c r="B333" t="s">
        <v>44</v>
      </c>
      <c r="C333" s="37">
        <v>1</v>
      </c>
      <c r="P333" s="1"/>
      <c r="R333" s="37"/>
    </row>
    <row r="334" spans="1:18" x14ac:dyDescent="0.25">
      <c r="A334" s="1">
        <v>42217</v>
      </c>
      <c r="B334" t="s">
        <v>28</v>
      </c>
      <c r="C334" s="37">
        <v>5013</v>
      </c>
      <c r="P334" s="1"/>
      <c r="R334" s="37"/>
    </row>
    <row r="335" spans="1:18" x14ac:dyDescent="0.25">
      <c r="A335" s="1">
        <v>42217</v>
      </c>
      <c r="B335" t="s">
        <v>41</v>
      </c>
      <c r="C335" s="37">
        <v>3916</v>
      </c>
      <c r="P335" s="1"/>
      <c r="R335" s="37"/>
    </row>
    <row r="336" spans="1:18" x14ac:dyDescent="0.25">
      <c r="A336" s="1">
        <v>42217</v>
      </c>
      <c r="B336" t="s">
        <v>27</v>
      </c>
      <c r="C336" s="37">
        <v>1998</v>
      </c>
      <c r="P336" s="1"/>
      <c r="R336" s="37"/>
    </row>
    <row r="337" spans="1:18" x14ac:dyDescent="0.25">
      <c r="A337" s="1">
        <v>42217</v>
      </c>
      <c r="B337" t="s">
        <v>42</v>
      </c>
      <c r="C337" s="37">
        <v>2746</v>
      </c>
      <c r="P337" s="1"/>
      <c r="R337" s="37"/>
    </row>
    <row r="338" spans="1:18" x14ac:dyDescent="0.25">
      <c r="A338" s="1">
        <v>42217</v>
      </c>
      <c r="B338" t="s">
        <v>43</v>
      </c>
      <c r="C338" s="37">
        <v>775</v>
      </c>
      <c r="P338" s="1"/>
      <c r="R338" s="37"/>
    </row>
    <row r="339" spans="1:18" x14ac:dyDescent="0.25">
      <c r="A339" s="1">
        <v>42217</v>
      </c>
      <c r="B339" t="s">
        <v>44</v>
      </c>
      <c r="C339" s="37">
        <v>0</v>
      </c>
      <c r="P339" s="1"/>
      <c r="R339" s="37"/>
    </row>
    <row r="340" spans="1:18" x14ac:dyDescent="0.25">
      <c r="A340" s="1">
        <v>42248</v>
      </c>
      <c r="B340" t="s">
        <v>28</v>
      </c>
      <c r="C340" s="37">
        <v>4675</v>
      </c>
      <c r="P340" s="1"/>
      <c r="R340" s="37"/>
    </row>
    <row r="341" spans="1:18" x14ac:dyDescent="0.25">
      <c r="A341" s="1">
        <v>42248</v>
      </c>
      <c r="B341" t="s">
        <v>41</v>
      </c>
      <c r="C341" s="37">
        <v>3572</v>
      </c>
      <c r="P341" s="1"/>
      <c r="R341" s="37"/>
    </row>
    <row r="342" spans="1:18" x14ac:dyDescent="0.25">
      <c r="A342" s="1">
        <v>42248</v>
      </c>
      <c r="B342" t="s">
        <v>27</v>
      </c>
      <c r="C342" s="37">
        <v>1972</v>
      </c>
      <c r="P342" s="1"/>
      <c r="R342" s="37"/>
    </row>
    <row r="343" spans="1:18" x14ac:dyDescent="0.25">
      <c r="A343" s="1">
        <v>42248</v>
      </c>
      <c r="B343" t="s">
        <v>42</v>
      </c>
      <c r="C343" s="37">
        <v>2466</v>
      </c>
      <c r="P343" s="1"/>
      <c r="R343" s="37"/>
    </row>
    <row r="344" spans="1:18" x14ac:dyDescent="0.25">
      <c r="A344" s="1">
        <v>42248</v>
      </c>
      <c r="B344" t="s">
        <v>43</v>
      </c>
      <c r="C344" s="37">
        <v>691</v>
      </c>
      <c r="P344" s="1"/>
      <c r="R344" s="37"/>
    </row>
    <row r="345" spans="1:18" x14ac:dyDescent="0.25">
      <c r="A345" s="1">
        <v>42248</v>
      </c>
      <c r="B345" t="s">
        <v>44</v>
      </c>
      <c r="C345" s="37">
        <v>4</v>
      </c>
      <c r="P345" s="1"/>
      <c r="R345" s="37"/>
    </row>
    <row r="346" spans="1:18" x14ac:dyDescent="0.25">
      <c r="A346" s="1">
        <v>42278</v>
      </c>
      <c r="B346" t="s">
        <v>28</v>
      </c>
      <c r="C346" s="37">
        <v>3921</v>
      </c>
      <c r="P346" s="1"/>
      <c r="R346" s="37"/>
    </row>
    <row r="347" spans="1:18" x14ac:dyDescent="0.25">
      <c r="A347" s="1">
        <v>42278</v>
      </c>
      <c r="B347" t="s">
        <v>41</v>
      </c>
      <c r="C347" s="37">
        <v>2322</v>
      </c>
      <c r="P347" s="1"/>
      <c r="R347" s="37"/>
    </row>
    <row r="348" spans="1:18" x14ac:dyDescent="0.25">
      <c r="A348" s="1">
        <v>42278</v>
      </c>
      <c r="B348" t="s">
        <v>27</v>
      </c>
      <c r="C348" s="37">
        <v>1502</v>
      </c>
      <c r="P348" s="1"/>
      <c r="R348" s="37"/>
    </row>
    <row r="349" spans="1:18" x14ac:dyDescent="0.25">
      <c r="A349" s="1">
        <v>42278</v>
      </c>
      <c r="B349" t="s">
        <v>42</v>
      </c>
      <c r="C349" s="37">
        <v>1768</v>
      </c>
      <c r="P349" s="1"/>
      <c r="R349" s="37"/>
    </row>
    <row r="350" spans="1:18" x14ac:dyDescent="0.25">
      <c r="A350" s="1">
        <v>42278</v>
      </c>
      <c r="B350" t="s">
        <v>43</v>
      </c>
      <c r="C350" s="37">
        <v>407</v>
      </c>
      <c r="P350" s="1"/>
      <c r="R350" s="37"/>
    </row>
    <row r="351" spans="1:18" x14ac:dyDescent="0.25">
      <c r="A351" s="1">
        <v>42278</v>
      </c>
      <c r="B351" t="s">
        <v>44</v>
      </c>
      <c r="C351" s="37">
        <v>4</v>
      </c>
      <c r="P351" s="1"/>
      <c r="R351" s="37"/>
    </row>
    <row r="352" spans="1:18" x14ac:dyDescent="0.25">
      <c r="A352" s="1">
        <v>42309</v>
      </c>
      <c r="B352" t="s">
        <v>28</v>
      </c>
      <c r="C352" s="37">
        <v>5478</v>
      </c>
      <c r="P352" s="1"/>
      <c r="R352" s="37"/>
    </row>
    <row r="353" spans="1:18" x14ac:dyDescent="0.25">
      <c r="A353" s="1">
        <v>42309</v>
      </c>
      <c r="B353" t="s">
        <v>41</v>
      </c>
      <c r="C353" s="37">
        <v>3869</v>
      </c>
      <c r="P353" s="1"/>
      <c r="R353" s="37"/>
    </row>
    <row r="354" spans="1:18" x14ac:dyDescent="0.25">
      <c r="A354" s="1">
        <v>42309</v>
      </c>
      <c r="B354" t="s">
        <v>27</v>
      </c>
      <c r="C354" s="37">
        <v>2012</v>
      </c>
      <c r="P354" s="1"/>
      <c r="R354" s="37"/>
    </row>
    <row r="355" spans="1:18" x14ac:dyDescent="0.25">
      <c r="A355" s="1">
        <v>42309</v>
      </c>
      <c r="B355" t="s">
        <v>42</v>
      </c>
      <c r="C355" s="37">
        <v>2620</v>
      </c>
      <c r="P355" s="1"/>
      <c r="R355" s="37"/>
    </row>
    <row r="356" spans="1:18" x14ac:dyDescent="0.25">
      <c r="A356" s="1">
        <v>42309</v>
      </c>
      <c r="B356" t="s">
        <v>43</v>
      </c>
      <c r="C356" s="37">
        <v>735</v>
      </c>
      <c r="P356" s="1"/>
      <c r="R356" s="37"/>
    </row>
    <row r="357" spans="1:18" x14ac:dyDescent="0.25">
      <c r="A357" s="1">
        <v>42309</v>
      </c>
      <c r="B357" t="s">
        <v>44</v>
      </c>
      <c r="C357" s="37">
        <v>2</v>
      </c>
      <c r="P357" s="1"/>
      <c r="R357" s="37"/>
    </row>
    <row r="358" spans="1:18" x14ac:dyDescent="0.25">
      <c r="A358" s="1">
        <v>42339</v>
      </c>
      <c r="B358" t="s">
        <v>28</v>
      </c>
      <c r="C358" s="37">
        <v>4679</v>
      </c>
      <c r="P358" s="1"/>
      <c r="R358" s="37"/>
    </row>
    <row r="359" spans="1:18" x14ac:dyDescent="0.25">
      <c r="A359" s="1">
        <v>42339</v>
      </c>
      <c r="B359" t="s">
        <v>41</v>
      </c>
      <c r="C359" s="37">
        <v>3370</v>
      </c>
      <c r="P359" s="1"/>
      <c r="R359" s="37"/>
    </row>
    <row r="360" spans="1:18" x14ac:dyDescent="0.25">
      <c r="A360" s="1">
        <v>42339</v>
      </c>
      <c r="B360" t="s">
        <v>27</v>
      </c>
      <c r="C360" s="37">
        <v>1668</v>
      </c>
      <c r="P360" s="1"/>
      <c r="R360" s="37"/>
    </row>
    <row r="361" spans="1:18" x14ac:dyDescent="0.25">
      <c r="A361" s="1">
        <v>42339</v>
      </c>
      <c r="B361" t="s">
        <v>42</v>
      </c>
      <c r="C361" s="37">
        <v>2419</v>
      </c>
      <c r="P361" s="1"/>
      <c r="R361" s="37"/>
    </row>
    <row r="362" spans="1:18" x14ac:dyDescent="0.25">
      <c r="A362" s="1">
        <v>42339</v>
      </c>
      <c r="B362" t="s">
        <v>43</v>
      </c>
      <c r="C362" s="37">
        <v>605</v>
      </c>
      <c r="P362" s="1"/>
      <c r="R362" s="37"/>
    </row>
    <row r="363" spans="1:18" x14ac:dyDescent="0.25">
      <c r="A363" s="1">
        <v>42339</v>
      </c>
      <c r="B363" t="s">
        <v>44</v>
      </c>
      <c r="C363" s="37">
        <v>1</v>
      </c>
      <c r="P363" s="1"/>
      <c r="R363" s="37"/>
    </row>
    <row r="364" spans="1:18" x14ac:dyDescent="0.25">
      <c r="A364" s="1">
        <v>42370</v>
      </c>
      <c r="B364" t="s">
        <v>28</v>
      </c>
      <c r="C364" s="37">
        <v>4416</v>
      </c>
      <c r="P364" s="1"/>
      <c r="R364" s="37"/>
    </row>
    <row r="365" spans="1:18" x14ac:dyDescent="0.25">
      <c r="A365" s="1">
        <v>42370</v>
      </c>
      <c r="B365" t="s">
        <v>41</v>
      </c>
      <c r="C365" s="37">
        <v>3254</v>
      </c>
      <c r="P365" s="1"/>
      <c r="R365" s="37"/>
    </row>
    <row r="366" spans="1:18" x14ac:dyDescent="0.25">
      <c r="A366" s="1">
        <v>42370</v>
      </c>
      <c r="B366" t="s">
        <v>27</v>
      </c>
      <c r="C366" s="37">
        <v>1694</v>
      </c>
      <c r="P366" s="1"/>
      <c r="R366" s="37"/>
    </row>
    <row r="367" spans="1:18" x14ac:dyDescent="0.25">
      <c r="A367" s="1">
        <v>42370</v>
      </c>
      <c r="B367" t="s">
        <v>42</v>
      </c>
      <c r="C367" s="37">
        <v>2103</v>
      </c>
      <c r="P367" s="1"/>
      <c r="R367" s="37"/>
    </row>
    <row r="368" spans="1:18" x14ac:dyDescent="0.25">
      <c r="A368" s="1">
        <v>42370</v>
      </c>
      <c r="B368" t="s">
        <v>43</v>
      </c>
      <c r="C368" s="37">
        <v>610</v>
      </c>
      <c r="P368" s="1"/>
      <c r="R368" s="37"/>
    </row>
    <row r="369" spans="1:18" x14ac:dyDescent="0.25">
      <c r="A369" s="1">
        <v>42370</v>
      </c>
      <c r="B369" t="s">
        <v>44</v>
      </c>
      <c r="C369" s="37">
        <v>1</v>
      </c>
      <c r="P369" s="1"/>
      <c r="R369" s="37"/>
    </row>
    <row r="370" spans="1:18" x14ac:dyDescent="0.25">
      <c r="A370" s="1">
        <v>42401</v>
      </c>
      <c r="B370" t="s">
        <v>28</v>
      </c>
      <c r="C370" s="37">
        <v>4372</v>
      </c>
      <c r="P370" s="1"/>
      <c r="R370" s="37"/>
    </row>
    <row r="371" spans="1:18" x14ac:dyDescent="0.25">
      <c r="A371" s="1">
        <v>42401</v>
      </c>
      <c r="B371" t="s">
        <v>41</v>
      </c>
      <c r="C371" s="37">
        <v>3528</v>
      </c>
      <c r="P371" s="1"/>
      <c r="R371" s="37"/>
    </row>
    <row r="372" spans="1:18" x14ac:dyDescent="0.25">
      <c r="A372" s="1">
        <v>42401</v>
      </c>
      <c r="B372" t="s">
        <v>27</v>
      </c>
      <c r="C372" s="37">
        <v>1598</v>
      </c>
      <c r="P372" s="1"/>
      <c r="R372" s="37"/>
    </row>
    <row r="373" spans="1:18" x14ac:dyDescent="0.25">
      <c r="A373" s="1">
        <v>42401</v>
      </c>
      <c r="B373" t="s">
        <v>42</v>
      </c>
      <c r="C373" s="37">
        <v>2169</v>
      </c>
      <c r="P373" s="1"/>
      <c r="R373" s="37"/>
    </row>
    <row r="374" spans="1:18" x14ac:dyDescent="0.25">
      <c r="A374" s="1">
        <v>42401</v>
      </c>
      <c r="B374" t="s">
        <v>43</v>
      </c>
      <c r="C374" s="37">
        <v>626</v>
      </c>
      <c r="P374" s="1"/>
      <c r="R374" s="37"/>
    </row>
    <row r="375" spans="1:18" x14ac:dyDescent="0.25">
      <c r="A375" s="1">
        <v>42401</v>
      </c>
      <c r="B375" t="s">
        <v>44</v>
      </c>
      <c r="C375" s="37">
        <v>3</v>
      </c>
      <c r="P375" s="1"/>
      <c r="R375" s="37"/>
    </row>
    <row r="376" spans="1:18" x14ac:dyDescent="0.25">
      <c r="A376" s="1">
        <v>42430</v>
      </c>
      <c r="B376" t="s">
        <v>28</v>
      </c>
      <c r="C376" s="37">
        <v>5656</v>
      </c>
      <c r="P376" s="1"/>
      <c r="R376" s="37"/>
    </row>
    <row r="377" spans="1:18" x14ac:dyDescent="0.25">
      <c r="A377" s="1">
        <v>42430</v>
      </c>
      <c r="B377" t="s">
        <v>41</v>
      </c>
      <c r="C377" s="37">
        <v>4606</v>
      </c>
      <c r="P377" s="1"/>
      <c r="R377" s="37"/>
    </row>
    <row r="378" spans="1:18" x14ac:dyDescent="0.25">
      <c r="A378" s="1">
        <v>42430</v>
      </c>
      <c r="B378" t="s">
        <v>27</v>
      </c>
      <c r="C378" s="37">
        <v>2140</v>
      </c>
      <c r="P378" s="1"/>
      <c r="R378" s="37"/>
    </row>
    <row r="379" spans="1:18" x14ac:dyDescent="0.25">
      <c r="A379" s="1">
        <v>42430</v>
      </c>
      <c r="B379" t="s">
        <v>42</v>
      </c>
      <c r="C379" s="37">
        <v>2792</v>
      </c>
      <c r="P379" s="1"/>
      <c r="R379" s="37"/>
    </row>
    <row r="380" spans="1:18" x14ac:dyDescent="0.25">
      <c r="A380" s="1">
        <v>42430</v>
      </c>
      <c r="B380" t="s">
        <v>43</v>
      </c>
      <c r="C380" s="37">
        <v>785</v>
      </c>
      <c r="P380" s="1"/>
      <c r="R380" s="37"/>
    </row>
    <row r="381" spans="1:18" x14ac:dyDescent="0.25">
      <c r="A381" s="1">
        <v>42430</v>
      </c>
      <c r="B381" t="s">
        <v>44</v>
      </c>
      <c r="C381" s="37">
        <v>13</v>
      </c>
      <c r="P381" s="1"/>
      <c r="R381" s="37"/>
    </row>
    <row r="382" spans="1:18" x14ac:dyDescent="0.25">
      <c r="A382" s="1">
        <v>42461</v>
      </c>
      <c r="B382" t="s">
        <v>28</v>
      </c>
      <c r="C382" s="37">
        <v>4937</v>
      </c>
      <c r="P382" s="1"/>
      <c r="R382" s="37"/>
    </row>
    <row r="383" spans="1:18" x14ac:dyDescent="0.25">
      <c r="A383" s="1">
        <v>42461</v>
      </c>
      <c r="B383" t="s">
        <v>41</v>
      </c>
      <c r="C383" s="37">
        <v>3874</v>
      </c>
      <c r="P383" s="1"/>
      <c r="R383" s="37"/>
    </row>
    <row r="384" spans="1:18" x14ac:dyDescent="0.25">
      <c r="A384" s="1">
        <v>42461</v>
      </c>
      <c r="B384" t="s">
        <v>27</v>
      </c>
      <c r="C384" s="37">
        <v>1423</v>
      </c>
      <c r="P384" s="1"/>
      <c r="R384" s="37"/>
    </row>
    <row r="385" spans="1:18" x14ac:dyDescent="0.25">
      <c r="A385" s="1">
        <v>42461</v>
      </c>
      <c r="B385" t="s">
        <v>42</v>
      </c>
      <c r="C385" s="37">
        <v>2118</v>
      </c>
      <c r="P385" s="1"/>
      <c r="R385" s="37"/>
    </row>
    <row r="386" spans="1:18" x14ac:dyDescent="0.25">
      <c r="A386" s="1">
        <v>42461</v>
      </c>
      <c r="B386" t="s">
        <v>43</v>
      </c>
      <c r="C386" s="37">
        <v>732</v>
      </c>
      <c r="P386" s="1"/>
      <c r="R386" s="37"/>
    </row>
    <row r="387" spans="1:18" x14ac:dyDescent="0.25">
      <c r="A387" s="1">
        <v>42461</v>
      </c>
      <c r="B387" t="s">
        <v>44</v>
      </c>
      <c r="C387" s="37">
        <v>7</v>
      </c>
      <c r="P387" s="1"/>
      <c r="R387" s="37"/>
    </row>
    <row r="388" spans="1:18" x14ac:dyDescent="0.25">
      <c r="A388" s="1">
        <v>42491</v>
      </c>
      <c r="B388" t="s">
        <v>28</v>
      </c>
      <c r="C388" s="37">
        <v>5349</v>
      </c>
      <c r="P388" s="1"/>
      <c r="R388" s="37"/>
    </row>
    <row r="389" spans="1:18" x14ac:dyDescent="0.25">
      <c r="A389" s="1">
        <v>42491</v>
      </c>
      <c r="B389" t="s">
        <v>41</v>
      </c>
      <c r="C389" s="37">
        <v>4263</v>
      </c>
      <c r="P389" s="1"/>
      <c r="R389" s="37"/>
    </row>
    <row r="390" spans="1:18" x14ac:dyDescent="0.25">
      <c r="A390" s="1">
        <v>42491</v>
      </c>
      <c r="B390" t="s">
        <v>27</v>
      </c>
      <c r="C390" s="37">
        <v>1596</v>
      </c>
      <c r="P390" s="1"/>
      <c r="R390" s="37"/>
    </row>
    <row r="391" spans="1:18" x14ac:dyDescent="0.25">
      <c r="A391" s="1">
        <v>42491</v>
      </c>
      <c r="B391" t="s">
        <v>42</v>
      </c>
      <c r="C391" s="37">
        <v>2400</v>
      </c>
      <c r="P391" s="1"/>
      <c r="R391" s="37"/>
    </row>
    <row r="392" spans="1:18" x14ac:dyDescent="0.25">
      <c r="A392" s="1">
        <v>42491</v>
      </c>
      <c r="B392" t="s">
        <v>43</v>
      </c>
      <c r="C392" s="37">
        <v>578</v>
      </c>
      <c r="P392" s="1"/>
      <c r="R392" s="37"/>
    </row>
    <row r="393" spans="1:18" x14ac:dyDescent="0.25">
      <c r="A393" s="1">
        <v>42491</v>
      </c>
      <c r="B393" t="s">
        <v>44</v>
      </c>
      <c r="C393" s="37">
        <v>0</v>
      </c>
      <c r="P393" s="1"/>
      <c r="R393" s="37"/>
    </row>
    <row r="394" spans="1:18" x14ac:dyDescent="0.25">
      <c r="A394" s="1">
        <v>42522</v>
      </c>
      <c r="B394" t="s">
        <v>28</v>
      </c>
      <c r="C394" s="37">
        <v>5027</v>
      </c>
      <c r="P394" s="1"/>
      <c r="R394" s="37"/>
    </row>
    <row r="395" spans="1:18" x14ac:dyDescent="0.25">
      <c r="A395" s="1">
        <v>42522</v>
      </c>
      <c r="B395" t="s">
        <v>41</v>
      </c>
      <c r="C395" s="37">
        <v>4091</v>
      </c>
      <c r="P395" s="1"/>
      <c r="R395" s="37"/>
    </row>
    <row r="396" spans="1:18" x14ac:dyDescent="0.25">
      <c r="A396" s="1">
        <v>42522</v>
      </c>
      <c r="B396" t="s">
        <v>27</v>
      </c>
      <c r="C396" s="37">
        <v>1657</v>
      </c>
      <c r="P396" s="1"/>
      <c r="R396" s="37"/>
    </row>
    <row r="397" spans="1:18" x14ac:dyDescent="0.25">
      <c r="A397" s="1">
        <v>42522</v>
      </c>
      <c r="B397" t="s">
        <v>42</v>
      </c>
      <c r="C397" s="37">
        <v>2491</v>
      </c>
      <c r="P397" s="1"/>
      <c r="R397" s="37"/>
    </row>
    <row r="398" spans="1:18" x14ac:dyDescent="0.25">
      <c r="A398" s="1">
        <v>42522</v>
      </c>
      <c r="B398" t="s">
        <v>43</v>
      </c>
      <c r="C398" s="37">
        <v>680</v>
      </c>
      <c r="P398" s="1"/>
      <c r="R398" s="37"/>
    </row>
    <row r="399" spans="1:18" x14ac:dyDescent="0.25">
      <c r="A399" s="1">
        <v>42522</v>
      </c>
      <c r="B399" t="s">
        <v>44</v>
      </c>
      <c r="C399" s="37">
        <v>1</v>
      </c>
      <c r="P399" s="1"/>
      <c r="R399" s="37"/>
    </row>
    <row r="400" spans="1:18" x14ac:dyDescent="0.25">
      <c r="A400" s="1">
        <v>42552</v>
      </c>
      <c r="B400" t="s">
        <v>28</v>
      </c>
      <c r="C400" s="37">
        <v>4644</v>
      </c>
      <c r="P400" s="1"/>
      <c r="R400" s="37"/>
    </row>
    <row r="401" spans="1:18" x14ac:dyDescent="0.25">
      <c r="A401" s="1">
        <v>42552</v>
      </c>
      <c r="B401" t="s">
        <v>41</v>
      </c>
      <c r="C401" s="37">
        <v>3760</v>
      </c>
      <c r="P401" s="1"/>
      <c r="R401" s="37"/>
    </row>
    <row r="402" spans="1:18" x14ac:dyDescent="0.25">
      <c r="A402" s="1">
        <v>42552</v>
      </c>
      <c r="B402" t="s">
        <v>27</v>
      </c>
      <c r="C402" s="37">
        <v>1644</v>
      </c>
      <c r="P402" s="1"/>
      <c r="R402" s="37"/>
    </row>
    <row r="403" spans="1:18" x14ac:dyDescent="0.25">
      <c r="A403" s="1">
        <v>42552</v>
      </c>
      <c r="B403" t="s">
        <v>42</v>
      </c>
      <c r="C403" s="37">
        <v>2248</v>
      </c>
      <c r="P403" s="1"/>
      <c r="R403" s="37"/>
    </row>
    <row r="404" spans="1:18" x14ac:dyDescent="0.25">
      <c r="A404" s="1">
        <v>42552</v>
      </c>
      <c r="B404" t="s">
        <v>43</v>
      </c>
      <c r="C404" s="37">
        <v>703</v>
      </c>
      <c r="P404" s="1"/>
      <c r="R404" s="37"/>
    </row>
    <row r="405" spans="1:18" x14ac:dyDescent="0.25">
      <c r="A405" s="1">
        <v>42552</v>
      </c>
      <c r="B405" t="s">
        <v>44</v>
      </c>
      <c r="C405" s="37">
        <v>1</v>
      </c>
      <c r="P405" s="1"/>
      <c r="R405" s="37"/>
    </row>
    <row r="406" spans="1:18" x14ac:dyDescent="0.25">
      <c r="A406" s="1">
        <v>42583</v>
      </c>
      <c r="B406" t="s">
        <v>28</v>
      </c>
      <c r="C406" s="37">
        <v>4859</v>
      </c>
      <c r="P406" s="1"/>
      <c r="R406" s="37"/>
    </row>
    <row r="407" spans="1:18" x14ac:dyDescent="0.25">
      <c r="A407" s="1">
        <v>42583</v>
      </c>
      <c r="B407" t="s">
        <v>41</v>
      </c>
      <c r="C407" s="37">
        <v>4028</v>
      </c>
      <c r="P407" s="1"/>
      <c r="R407" s="37"/>
    </row>
    <row r="408" spans="1:18" x14ac:dyDescent="0.25">
      <c r="A408" s="1">
        <v>42583</v>
      </c>
      <c r="B408" t="s">
        <v>27</v>
      </c>
      <c r="C408" s="37">
        <v>1720</v>
      </c>
      <c r="P408" s="1"/>
      <c r="R408" s="37"/>
    </row>
    <row r="409" spans="1:18" x14ac:dyDescent="0.25">
      <c r="A409" s="1">
        <v>42583</v>
      </c>
      <c r="B409" t="s">
        <v>42</v>
      </c>
      <c r="C409" s="37">
        <v>2322</v>
      </c>
      <c r="P409" s="1"/>
      <c r="R409" s="37"/>
    </row>
    <row r="410" spans="1:18" x14ac:dyDescent="0.25">
      <c r="A410" s="1">
        <v>42583</v>
      </c>
      <c r="B410" t="s">
        <v>43</v>
      </c>
      <c r="C410" s="37">
        <v>700</v>
      </c>
      <c r="P410" s="1"/>
      <c r="R410" s="37"/>
    </row>
    <row r="411" spans="1:18" x14ac:dyDescent="0.25">
      <c r="A411" s="1">
        <v>42583</v>
      </c>
      <c r="B411" t="s">
        <v>44</v>
      </c>
      <c r="C411" s="37">
        <v>1</v>
      </c>
      <c r="P411" s="1"/>
      <c r="R411" s="37"/>
    </row>
    <row r="412" spans="1:18" x14ac:dyDescent="0.25">
      <c r="A412" s="1">
        <v>42614</v>
      </c>
      <c r="B412" t="s">
        <v>28</v>
      </c>
      <c r="C412" s="37">
        <v>3259</v>
      </c>
      <c r="P412" s="1"/>
      <c r="R412" s="37"/>
    </row>
    <row r="413" spans="1:18" x14ac:dyDescent="0.25">
      <c r="A413" s="1">
        <v>42614</v>
      </c>
      <c r="B413" t="s">
        <v>41</v>
      </c>
      <c r="C413" s="37">
        <v>2141</v>
      </c>
      <c r="P413" s="1"/>
      <c r="R413" s="37"/>
    </row>
    <row r="414" spans="1:18" x14ac:dyDescent="0.25">
      <c r="A414" s="1">
        <v>42614</v>
      </c>
      <c r="B414" t="s">
        <v>27</v>
      </c>
      <c r="C414" s="37">
        <v>1084</v>
      </c>
      <c r="P414" s="1"/>
      <c r="R414" s="37"/>
    </row>
    <row r="415" spans="1:18" x14ac:dyDescent="0.25">
      <c r="A415" s="1">
        <v>42614</v>
      </c>
      <c r="B415" t="s">
        <v>42</v>
      </c>
      <c r="C415" s="37">
        <v>1635</v>
      </c>
      <c r="P415" s="1"/>
      <c r="R415" s="37"/>
    </row>
    <row r="416" spans="1:18" x14ac:dyDescent="0.25">
      <c r="A416" s="1">
        <v>42614</v>
      </c>
      <c r="B416" t="s">
        <v>43</v>
      </c>
      <c r="C416" s="37">
        <v>772</v>
      </c>
      <c r="P416" s="1"/>
      <c r="R416" s="37"/>
    </row>
    <row r="417" spans="1:18" x14ac:dyDescent="0.25">
      <c r="A417" s="1">
        <v>42614</v>
      </c>
      <c r="B417" t="s">
        <v>44</v>
      </c>
      <c r="C417" s="37">
        <v>2</v>
      </c>
      <c r="P417" s="1"/>
      <c r="R417" s="37"/>
    </row>
    <row r="418" spans="1:18" x14ac:dyDescent="0.25">
      <c r="A418" s="1">
        <v>42644</v>
      </c>
      <c r="B418" t="s">
        <v>28</v>
      </c>
      <c r="C418" s="37">
        <v>4595</v>
      </c>
      <c r="P418" s="1"/>
      <c r="R418" s="37"/>
    </row>
    <row r="419" spans="1:18" x14ac:dyDescent="0.25">
      <c r="A419" s="1">
        <v>42644</v>
      </c>
      <c r="B419" t="s">
        <v>41</v>
      </c>
      <c r="C419" s="37">
        <v>3197</v>
      </c>
      <c r="P419" s="1"/>
      <c r="R419" s="37"/>
    </row>
    <row r="420" spans="1:18" x14ac:dyDescent="0.25">
      <c r="A420" s="1">
        <v>42644</v>
      </c>
      <c r="B420" t="s">
        <v>27</v>
      </c>
      <c r="C420" s="37">
        <v>1675</v>
      </c>
      <c r="P420" s="1"/>
      <c r="R420" s="37"/>
    </row>
    <row r="421" spans="1:18" x14ac:dyDescent="0.25">
      <c r="A421" s="1">
        <v>42644</v>
      </c>
      <c r="B421" t="s">
        <v>42</v>
      </c>
      <c r="C421" s="37">
        <v>2302</v>
      </c>
      <c r="P421" s="1"/>
      <c r="R421" s="37"/>
    </row>
    <row r="422" spans="1:18" x14ac:dyDescent="0.25">
      <c r="A422" s="1">
        <v>42644</v>
      </c>
      <c r="B422" t="s">
        <v>43</v>
      </c>
      <c r="C422" s="37">
        <v>1276</v>
      </c>
      <c r="P422" s="1"/>
      <c r="R422" s="37"/>
    </row>
    <row r="423" spans="1:18" x14ac:dyDescent="0.25">
      <c r="A423" s="1">
        <v>42644</v>
      </c>
      <c r="B423" t="s">
        <v>44</v>
      </c>
      <c r="C423" s="37">
        <v>5</v>
      </c>
      <c r="P423" s="1"/>
      <c r="R423" s="37"/>
    </row>
    <row r="424" spans="1:18" x14ac:dyDescent="0.25">
      <c r="A424" s="1">
        <v>42675</v>
      </c>
      <c r="B424" t="s">
        <v>28</v>
      </c>
      <c r="C424" s="37">
        <v>4485</v>
      </c>
      <c r="P424" s="1"/>
      <c r="R424" s="37"/>
    </row>
    <row r="425" spans="1:18" x14ac:dyDescent="0.25">
      <c r="A425" s="1">
        <v>42675</v>
      </c>
      <c r="B425" t="s">
        <v>41</v>
      </c>
      <c r="C425" s="37">
        <v>3511</v>
      </c>
      <c r="P425" s="1"/>
      <c r="R425" s="37"/>
    </row>
    <row r="426" spans="1:18" x14ac:dyDescent="0.25">
      <c r="A426" s="1">
        <v>42675</v>
      </c>
      <c r="B426" t="s">
        <v>27</v>
      </c>
      <c r="C426" s="37">
        <v>1831</v>
      </c>
      <c r="P426" s="1"/>
      <c r="R426" s="37"/>
    </row>
    <row r="427" spans="1:18" x14ac:dyDescent="0.25">
      <c r="A427" s="1">
        <v>42675</v>
      </c>
      <c r="B427" t="s">
        <v>42</v>
      </c>
      <c r="C427" s="37">
        <v>2281</v>
      </c>
      <c r="P427" s="1"/>
      <c r="R427" s="37"/>
    </row>
    <row r="428" spans="1:18" x14ac:dyDescent="0.25">
      <c r="A428" s="1">
        <v>42675</v>
      </c>
      <c r="B428" t="s">
        <v>43</v>
      </c>
      <c r="C428" s="37">
        <v>700</v>
      </c>
      <c r="P428" s="1"/>
      <c r="R428" s="37"/>
    </row>
    <row r="429" spans="1:18" x14ac:dyDescent="0.25">
      <c r="A429" s="1">
        <v>42675</v>
      </c>
      <c r="B429" t="s">
        <v>44</v>
      </c>
      <c r="C429" s="37">
        <v>0</v>
      </c>
      <c r="P429" s="1"/>
      <c r="R429" s="37"/>
    </row>
    <row r="430" spans="1:18" x14ac:dyDescent="0.25">
      <c r="A430" s="1">
        <v>42705</v>
      </c>
      <c r="B430" t="s">
        <v>28</v>
      </c>
      <c r="C430" s="37">
        <v>4078</v>
      </c>
      <c r="P430" s="1"/>
      <c r="R430" s="37"/>
    </row>
    <row r="431" spans="1:18" x14ac:dyDescent="0.25">
      <c r="A431" s="1">
        <v>42705</v>
      </c>
      <c r="B431" t="s">
        <v>41</v>
      </c>
      <c r="C431" s="37">
        <v>3089</v>
      </c>
      <c r="P431" s="1"/>
      <c r="R431" s="37"/>
    </row>
    <row r="432" spans="1:18" x14ac:dyDescent="0.25">
      <c r="A432" s="1">
        <v>42705</v>
      </c>
      <c r="B432" t="s">
        <v>27</v>
      </c>
      <c r="C432" s="37">
        <v>1624</v>
      </c>
      <c r="P432" s="1"/>
      <c r="R432" s="37"/>
    </row>
    <row r="433" spans="1:18" x14ac:dyDescent="0.25">
      <c r="A433" s="1">
        <v>42705</v>
      </c>
      <c r="B433" t="s">
        <v>42</v>
      </c>
      <c r="C433" s="37">
        <v>1891</v>
      </c>
      <c r="P433" s="1"/>
      <c r="R433" s="37"/>
    </row>
    <row r="434" spans="1:18" x14ac:dyDescent="0.25">
      <c r="A434" s="1">
        <v>42705</v>
      </c>
      <c r="B434" t="s">
        <v>43</v>
      </c>
      <c r="C434" s="37">
        <v>617</v>
      </c>
      <c r="P434" s="1"/>
      <c r="R434" s="37"/>
    </row>
    <row r="435" spans="1:18" x14ac:dyDescent="0.25">
      <c r="A435" s="1">
        <v>42705</v>
      </c>
      <c r="B435" t="s">
        <v>44</v>
      </c>
      <c r="C435" s="37">
        <v>0</v>
      </c>
      <c r="P435" s="1"/>
      <c r="R435" s="37"/>
    </row>
    <row r="436" spans="1:18" x14ac:dyDescent="0.25">
      <c r="A436" s="1">
        <v>42736</v>
      </c>
      <c r="B436" t="s">
        <v>28</v>
      </c>
      <c r="C436" s="37">
        <v>3703</v>
      </c>
      <c r="P436" s="1"/>
      <c r="R436" s="37"/>
    </row>
    <row r="437" spans="1:18" x14ac:dyDescent="0.25">
      <c r="A437" s="1">
        <v>42736</v>
      </c>
      <c r="B437" t="s">
        <v>41</v>
      </c>
      <c r="C437" s="37">
        <v>3093</v>
      </c>
      <c r="P437" s="1"/>
      <c r="R437" s="37"/>
    </row>
    <row r="438" spans="1:18" x14ac:dyDescent="0.25">
      <c r="A438" s="1">
        <v>42736</v>
      </c>
      <c r="B438" t="s">
        <v>27</v>
      </c>
      <c r="C438" s="37">
        <v>1539</v>
      </c>
      <c r="P438" s="1"/>
      <c r="R438" s="37"/>
    </row>
    <row r="439" spans="1:18" x14ac:dyDescent="0.25">
      <c r="A439" s="1">
        <v>42736</v>
      </c>
      <c r="B439" t="s">
        <v>42</v>
      </c>
      <c r="C439" s="37">
        <v>1578</v>
      </c>
      <c r="P439" s="1"/>
      <c r="R439" s="37"/>
    </row>
    <row r="440" spans="1:18" x14ac:dyDescent="0.25">
      <c r="A440" s="1">
        <v>42736</v>
      </c>
      <c r="B440" t="s">
        <v>43</v>
      </c>
      <c r="C440" s="37">
        <v>579</v>
      </c>
      <c r="P440" s="1"/>
      <c r="R440" s="37"/>
    </row>
    <row r="441" spans="1:18" x14ac:dyDescent="0.25">
      <c r="A441" s="1">
        <v>42736</v>
      </c>
      <c r="B441" t="s">
        <v>44</v>
      </c>
      <c r="C441" s="37">
        <v>0</v>
      </c>
      <c r="P441" s="1"/>
      <c r="R441" s="37"/>
    </row>
    <row r="442" spans="1:18" x14ac:dyDescent="0.25">
      <c r="A442" s="1">
        <v>42767</v>
      </c>
      <c r="B442" t="s">
        <v>28</v>
      </c>
      <c r="C442" s="37">
        <v>2940</v>
      </c>
      <c r="P442" s="1"/>
      <c r="R442" s="37"/>
    </row>
    <row r="443" spans="1:18" x14ac:dyDescent="0.25">
      <c r="A443" s="1">
        <v>42767</v>
      </c>
      <c r="B443" t="s">
        <v>41</v>
      </c>
      <c r="C443" s="37">
        <v>2566</v>
      </c>
      <c r="P443" s="1"/>
      <c r="R443" s="37"/>
    </row>
    <row r="444" spans="1:18" x14ac:dyDescent="0.25">
      <c r="A444" s="1">
        <v>42767</v>
      </c>
      <c r="B444" t="s">
        <v>27</v>
      </c>
      <c r="C444" s="37">
        <v>1080</v>
      </c>
      <c r="P444" s="1"/>
      <c r="R444" s="37"/>
    </row>
    <row r="445" spans="1:18" x14ac:dyDescent="0.25">
      <c r="A445" s="1">
        <v>42767</v>
      </c>
      <c r="B445" t="s">
        <v>42</v>
      </c>
      <c r="C445" s="37">
        <v>1253</v>
      </c>
      <c r="P445" s="1"/>
      <c r="R445" s="37"/>
    </row>
    <row r="446" spans="1:18" x14ac:dyDescent="0.25">
      <c r="A446" s="1">
        <v>42767</v>
      </c>
      <c r="B446" t="s">
        <v>43</v>
      </c>
      <c r="C446" s="37">
        <v>503</v>
      </c>
      <c r="P446" s="1"/>
      <c r="R446" s="37"/>
    </row>
    <row r="447" spans="1:18" x14ac:dyDescent="0.25">
      <c r="A447" s="1">
        <v>42767</v>
      </c>
      <c r="B447" t="s">
        <v>44</v>
      </c>
      <c r="C447" s="37">
        <v>0</v>
      </c>
      <c r="P447" s="1"/>
      <c r="R447" s="37"/>
    </row>
    <row r="448" spans="1:18" x14ac:dyDescent="0.25">
      <c r="A448" s="1">
        <v>42795</v>
      </c>
      <c r="B448" t="s">
        <v>28</v>
      </c>
      <c r="C448" s="37">
        <v>5075</v>
      </c>
      <c r="P448" s="1"/>
      <c r="R448" s="37"/>
    </row>
    <row r="449" spans="1:18" x14ac:dyDescent="0.25">
      <c r="A449" s="1">
        <v>42795</v>
      </c>
      <c r="B449" t="s">
        <v>41</v>
      </c>
      <c r="C449" s="37">
        <v>4636</v>
      </c>
      <c r="P449" s="1"/>
      <c r="R449" s="37"/>
    </row>
    <row r="450" spans="1:18" x14ac:dyDescent="0.25">
      <c r="A450" s="1">
        <v>42795</v>
      </c>
      <c r="B450" t="s">
        <v>27</v>
      </c>
      <c r="C450" s="37">
        <v>1527</v>
      </c>
      <c r="P450" s="1"/>
      <c r="R450" s="37"/>
    </row>
    <row r="451" spans="1:18" x14ac:dyDescent="0.25">
      <c r="A451" s="1">
        <v>42795</v>
      </c>
      <c r="B451" t="s">
        <v>42</v>
      </c>
      <c r="C451" s="37">
        <v>2399</v>
      </c>
      <c r="P451" s="1"/>
      <c r="R451" s="37"/>
    </row>
    <row r="452" spans="1:18" x14ac:dyDescent="0.25">
      <c r="A452" s="1">
        <v>42795</v>
      </c>
      <c r="B452" t="s">
        <v>43</v>
      </c>
      <c r="C452" s="37">
        <v>741</v>
      </c>
      <c r="P452" s="1"/>
      <c r="R452" s="37"/>
    </row>
    <row r="453" spans="1:18" x14ac:dyDescent="0.25">
      <c r="A453" s="1">
        <v>42795</v>
      </c>
      <c r="B453" t="s">
        <v>44</v>
      </c>
      <c r="C453" s="37">
        <v>1</v>
      </c>
      <c r="P453" s="1"/>
      <c r="R453" s="37"/>
    </row>
    <row r="454" spans="1:18" x14ac:dyDescent="0.25">
      <c r="A454" s="1">
        <v>42826</v>
      </c>
      <c r="B454" t="s">
        <v>28</v>
      </c>
      <c r="C454" s="37">
        <v>3756</v>
      </c>
      <c r="P454" s="1"/>
      <c r="R454" s="37"/>
    </row>
    <row r="455" spans="1:18" x14ac:dyDescent="0.25">
      <c r="A455" s="1">
        <v>42826</v>
      </c>
      <c r="B455" t="s">
        <v>41</v>
      </c>
      <c r="C455" s="37">
        <v>3089</v>
      </c>
      <c r="P455" s="1"/>
      <c r="R455" s="37"/>
    </row>
    <row r="456" spans="1:18" x14ac:dyDescent="0.25">
      <c r="A456" s="1">
        <v>42826</v>
      </c>
      <c r="B456" t="s">
        <v>27</v>
      </c>
      <c r="C456" s="37">
        <v>991</v>
      </c>
      <c r="P456" s="1"/>
      <c r="R456" s="37"/>
    </row>
    <row r="457" spans="1:18" x14ac:dyDescent="0.25">
      <c r="A457" s="1">
        <v>42826</v>
      </c>
      <c r="B457" t="s">
        <v>42</v>
      </c>
      <c r="C457" s="37">
        <v>1650</v>
      </c>
      <c r="P457" s="1"/>
      <c r="R457" s="37"/>
    </row>
    <row r="458" spans="1:18" x14ac:dyDescent="0.25">
      <c r="A458" s="1">
        <v>42826</v>
      </c>
      <c r="B458" t="s">
        <v>43</v>
      </c>
      <c r="C458" s="37">
        <v>498</v>
      </c>
      <c r="P458" s="1"/>
      <c r="R458" s="37"/>
    </row>
    <row r="459" spans="1:18" x14ac:dyDescent="0.25">
      <c r="A459" s="1">
        <v>42826</v>
      </c>
      <c r="B459" t="s">
        <v>44</v>
      </c>
      <c r="C459" s="37">
        <v>1</v>
      </c>
      <c r="P459" s="1"/>
      <c r="R459" s="37"/>
    </row>
    <row r="460" spans="1:18" x14ac:dyDescent="0.25">
      <c r="A460" s="1">
        <v>42856</v>
      </c>
      <c r="B460" t="s">
        <v>28</v>
      </c>
      <c r="C460" s="37">
        <v>4917</v>
      </c>
      <c r="P460" s="1"/>
      <c r="R460" s="37"/>
    </row>
    <row r="461" spans="1:18" x14ac:dyDescent="0.25">
      <c r="A461" s="1">
        <v>42856</v>
      </c>
      <c r="B461" t="s">
        <v>41</v>
      </c>
      <c r="C461" s="37">
        <v>4225</v>
      </c>
      <c r="P461" s="1"/>
      <c r="R461" s="37"/>
    </row>
    <row r="462" spans="1:18" x14ac:dyDescent="0.25">
      <c r="A462" s="1">
        <v>42856</v>
      </c>
      <c r="B462" t="s">
        <v>27</v>
      </c>
      <c r="C462" s="37">
        <v>1322</v>
      </c>
      <c r="P462" s="1"/>
      <c r="R462" s="37"/>
    </row>
    <row r="463" spans="1:18" x14ac:dyDescent="0.25">
      <c r="A463" s="1">
        <v>42856</v>
      </c>
      <c r="B463" t="s">
        <v>42</v>
      </c>
      <c r="C463" s="37">
        <v>2254</v>
      </c>
      <c r="P463" s="1"/>
      <c r="R463" s="37"/>
    </row>
    <row r="464" spans="1:18" x14ac:dyDescent="0.25">
      <c r="A464" s="1">
        <v>42856</v>
      </c>
      <c r="B464" t="s">
        <v>43</v>
      </c>
      <c r="C464" s="37">
        <v>621</v>
      </c>
      <c r="P464" s="1"/>
      <c r="R464" s="37"/>
    </row>
    <row r="465" spans="1:18" x14ac:dyDescent="0.25">
      <c r="A465" s="1">
        <v>42856</v>
      </c>
      <c r="B465" t="s">
        <v>44</v>
      </c>
      <c r="C465" s="37">
        <v>0</v>
      </c>
      <c r="P465" s="1"/>
      <c r="R465" s="37"/>
    </row>
    <row r="466" spans="1:18" x14ac:dyDescent="0.25">
      <c r="A466" s="1">
        <v>42887</v>
      </c>
      <c r="B466" t="s">
        <v>28</v>
      </c>
      <c r="C466" s="37">
        <v>4161</v>
      </c>
      <c r="P466" s="1"/>
      <c r="R466" s="37"/>
    </row>
    <row r="467" spans="1:18" x14ac:dyDescent="0.25">
      <c r="A467" s="1">
        <v>42887</v>
      </c>
      <c r="B467" t="s">
        <v>41</v>
      </c>
      <c r="C467" s="37">
        <v>3603</v>
      </c>
      <c r="P467" s="1"/>
      <c r="R467" s="37"/>
    </row>
    <row r="468" spans="1:18" x14ac:dyDescent="0.25">
      <c r="A468" s="1">
        <v>42887</v>
      </c>
      <c r="B468" t="s">
        <v>27</v>
      </c>
      <c r="C468" s="37">
        <v>1196</v>
      </c>
      <c r="P468" s="1"/>
      <c r="R468" s="37"/>
    </row>
    <row r="469" spans="1:18" x14ac:dyDescent="0.25">
      <c r="A469" s="1">
        <v>42887</v>
      </c>
      <c r="B469" t="s">
        <v>42</v>
      </c>
      <c r="C469" s="37">
        <v>1906</v>
      </c>
      <c r="P469" s="1"/>
      <c r="R469" s="37"/>
    </row>
    <row r="470" spans="1:18" x14ac:dyDescent="0.25">
      <c r="A470" s="1">
        <v>42887</v>
      </c>
      <c r="B470" t="s">
        <v>43</v>
      </c>
      <c r="C470" s="37">
        <v>446</v>
      </c>
      <c r="P470" s="1"/>
      <c r="R470" s="37"/>
    </row>
    <row r="471" spans="1:18" x14ac:dyDescent="0.25">
      <c r="A471" s="1">
        <v>42887</v>
      </c>
      <c r="B471" t="s">
        <v>44</v>
      </c>
      <c r="C471" s="37">
        <v>0</v>
      </c>
      <c r="P471" s="1"/>
      <c r="R471" s="37"/>
    </row>
    <row r="472" spans="1:18" x14ac:dyDescent="0.25">
      <c r="A472" s="1">
        <v>42917</v>
      </c>
      <c r="B472" t="s">
        <v>28</v>
      </c>
      <c r="C472" s="37">
        <v>4053</v>
      </c>
      <c r="P472" s="1"/>
      <c r="R472" s="37"/>
    </row>
    <row r="473" spans="1:18" x14ac:dyDescent="0.25">
      <c r="A473" s="1">
        <v>42917</v>
      </c>
      <c r="B473" t="s">
        <v>41</v>
      </c>
      <c r="C473" s="37">
        <v>3511</v>
      </c>
      <c r="P473" s="1"/>
      <c r="R473" s="37"/>
    </row>
    <row r="474" spans="1:18" x14ac:dyDescent="0.25">
      <c r="A474" s="1">
        <v>42917</v>
      </c>
      <c r="B474" t="s">
        <v>27</v>
      </c>
      <c r="C474" s="37">
        <v>1243</v>
      </c>
      <c r="P474" s="1"/>
      <c r="R474" s="37"/>
    </row>
    <row r="475" spans="1:18" x14ac:dyDescent="0.25">
      <c r="A475" s="1">
        <v>42917</v>
      </c>
      <c r="B475" t="s">
        <v>42</v>
      </c>
      <c r="C475" s="37">
        <v>1947</v>
      </c>
      <c r="P475" s="1"/>
      <c r="R475" s="37"/>
    </row>
    <row r="476" spans="1:18" x14ac:dyDescent="0.25">
      <c r="A476" s="1">
        <v>42917</v>
      </c>
      <c r="B476" t="s">
        <v>43</v>
      </c>
      <c r="C476" s="37">
        <v>587</v>
      </c>
      <c r="P476" s="1"/>
      <c r="R476" s="37"/>
    </row>
    <row r="477" spans="1:18" x14ac:dyDescent="0.25">
      <c r="A477" s="1">
        <v>42917</v>
      </c>
      <c r="B477" t="s">
        <v>44</v>
      </c>
      <c r="C477" s="37">
        <v>0</v>
      </c>
      <c r="P477" s="1"/>
      <c r="R477" s="37"/>
    </row>
    <row r="478" spans="1:18" x14ac:dyDescent="0.25">
      <c r="A478" s="1">
        <v>42948</v>
      </c>
      <c r="B478" t="s">
        <v>28</v>
      </c>
      <c r="C478" s="37">
        <v>4182</v>
      </c>
      <c r="P478" s="1"/>
      <c r="R478" s="37"/>
    </row>
    <row r="479" spans="1:18" x14ac:dyDescent="0.25">
      <c r="A479" s="1">
        <v>42948</v>
      </c>
      <c r="B479" t="s">
        <v>41</v>
      </c>
      <c r="C479" s="37">
        <v>3645</v>
      </c>
      <c r="P479" s="1"/>
      <c r="R479" s="37"/>
    </row>
    <row r="480" spans="1:18" x14ac:dyDescent="0.25">
      <c r="A480" s="1">
        <v>42948</v>
      </c>
      <c r="B480" t="s">
        <v>27</v>
      </c>
      <c r="C480" s="37">
        <v>1462</v>
      </c>
      <c r="P480" s="1"/>
      <c r="R480" s="37"/>
    </row>
    <row r="481" spans="1:18" x14ac:dyDescent="0.25">
      <c r="A481" s="1">
        <v>42948</v>
      </c>
      <c r="B481" t="s">
        <v>42</v>
      </c>
      <c r="C481" s="37">
        <v>1931</v>
      </c>
      <c r="P481" s="1"/>
      <c r="R481" s="37"/>
    </row>
    <row r="482" spans="1:18" x14ac:dyDescent="0.25">
      <c r="A482" s="1">
        <v>42948</v>
      </c>
      <c r="B482" t="s">
        <v>43</v>
      </c>
      <c r="C482" s="37">
        <v>630</v>
      </c>
      <c r="P482" s="1"/>
      <c r="R482" s="37"/>
    </row>
    <row r="483" spans="1:18" x14ac:dyDescent="0.25">
      <c r="A483" s="1">
        <v>42948</v>
      </c>
      <c r="B483" t="s">
        <v>44</v>
      </c>
      <c r="C483" s="37">
        <v>1</v>
      </c>
      <c r="P483" s="1"/>
      <c r="R483" s="37"/>
    </row>
    <row r="484" spans="1:18" x14ac:dyDescent="0.25">
      <c r="A484" s="1">
        <v>42979</v>
      </c>
      <c r="B484" t="s">
        <v>28</v>
      </c>
      <c r="C484" s="37">
        <v>4074</v>
      </c>
      <c r="P484" s="1"/>
      <c r="R484" s="37"/>
    </row>
    <row r="485" spans="1:18" x14ac:dyDescent="0.25">
      <c r="A485" s="1">
        <v>42979</v>
      </c>
      <c r="B485" t="s">
        <v>41</v>
      </c>
      <c r="C485" s="37">
        <v>2845</v>
      </c>
      <c r="P485" s="1"/>
      <c r="R485" s="37"/>
    </row>
    <row r="486" spans="1:18" x14ac:dyDescent="0.25">
      <c r="A486" s="1">
        <v>42979</v>
      </c>
      <c r="B486" t="s">
        <v>27</v>
      </c>
      <c r="C486" s="37">
        <v>1197</v>
      </c>
      <c r="P486" s="1"/>
      <c r="R486" s="37"/>
    </row>
    <row r="487" spans="1:18" x14ac:dyDescent="0.25">
      <c r="A487" s="1">
        <v>42979</v>
      </c>
      <c r="B487" t="s">
        <v>42</v>
      </c>
      <c r="C487" s="37">
        <v>1714</v>
      </c>
      <c r="P487" s="1"/>
      <c r="R487" s="37"/>
    </row>
    <row r="488" spans="1:18" x14ac:dyDescent="0.25">
      <c r="A488" s="1">
        <v>42979</v>
      </c>
      <c r="B488" t="s">
        <v>43</v>
      </c>
      <c r="C488" s="37">
        <v>581</v>
      </c>
      <c r="P488" s="1"/>
      <c r="R488" s="37"/>
    </row>
    <row r="489" spans="1:18" x14ac:dyDescent="0.25">
      <c r="A489" s="1">
        <v>42979</v>
      </c>
      <c r="B489" t="s">
        <v>44</v>
      </c>
      <c r="C489" s="37">
        <v>2</v>
      </c>
      <c r="P489" s="1"/>
      <c r="R489" s="37"/>
    </row>
    <row r="490" spans="1:18" x14ac:dyDescent="0.25">
      <c r="A490" s="1">
        <v>43009</v>
      </c>
      <c r="B490" t="s">
        <v>28</v>
      </c>
      <c r="C490" s="37">
        <v>4106</v>
      </c>
      <c r="P490" s="1"/>
      <c r="R490" s="37"/>
    </row>
    <row r="491" spans="1:18" x14ac:dyDescent="0.25">
      <c r="A491" s="1">
        <v>43009</v>
      </c>
      <c r="B491" t="s">
        <v>41</v>
      </c>
      <c r="C491" s="37">
        <v>2749</v>
      </c>
      <c r="P491" s="1"/>
      <c r="R491" s="37"/>
    </row>
    <row r="492" spans="1:18" x14ac:dyDescent="0.25">
      <c r="A492" s="1">
        <v>43009</v>
      </c>
      <c r="B492" t="s">
        <v>27</v>
      </c>
      <c r="C492" s="37">
        <v>1070</v>
      </c>
      <c r="P492" s="1"/>
      <c r="R492" s="37"/>
    </row>
    <row r="493" spans="1:18" x14ac:dyDescent="0.25">
      <c r="A493" s="1">
        <v>43009</v>
      </c>
      <c r="B493" t="s">
        <v>42</v>
      </c>
      <c r="C493" s="37">
        <v>1950</v>
      </c>
      <c r="P493" s="1"/>
      <c r="R493" s="37"/>
    </row>
    <row r="494" spans="1:18" x14ac:dyDescent="0.25">
      <c r="A494" s="1">
        <v>43009</v>
      </c>
      <c r="B494" t="s">
        <v>43</v>
      </c>
      <c r="C494" s="37">
        <v>643</v>
      </c>
      <c r="P494" s="1"/>
      <c r="R494" s="37"/>
    </row>
    <row r="495" spans="1:18" x14ac:dyDescent="0.25">
      <c r="A495" s="1">
        <v>43009</v>
      </c>
      <c r="B495" t="s">
        <v>44</v>
      </c>
      <c r="C495" s="37">
        <v>0</v>
      </c>
      <c r="P495" s="1"/>
      <c r="R495" s="37"/>
    </row>
    <row r="496" spans="1:18" x14ac:dyDescent="0.25">
      <c r="A496" s="1">
        <v>43040</v>
      </c>
      <c r="B496" t="s">
        <v>28</v>
      </c>
      <c r="C496" s="37">
        <v>3935</v>
      </c>
      <c r="P496" s="1"/>
      <c r="R496" s="37"/>
    </row>
    <row r="497" spans="1:18" x14ac:dyDescent="0.25">
      <c r="A497" s="1">
        <v>43040</v>
      </c>
      <c r="B497" t="s">
        <v>41</v>
      </c>
      <c r="C497" s="37">
        <v>2782</v>
      </c>
      <c r="P497" s="1"/>
      <c r="R497" s="37"/>
    </row>
    <row r="498" spans="1:18" x14ac:dyDescent="0.25">
      <c r="A498" s="1">
        <v>43040</v>
      </c>
      <c r="B498" t="s">
        <v>27</v>
      </c>
      <c r="C498" s="37">
        <v>1120</v>
      </c>
      <c r="P498" s="1"/>
      <c r="R498" s="37"/>
    </row>
    <row r="499" spans="1:18" x14ac:dyDescent="0.25">
      <c r="A499" s="1">
        <v>43040</v>
      </c>
      <c r="B499" t="s">
        <v>42</v>
      </c>
      <c r="C499" s="37">
        <v>1817</v>
      </c>
      <c r="P499" s="1"/>
      <c r="R499" s="37"/>
    </row>
    <row r="500" spans="1:18" x14ac:dyDescent="0.25">
      <c r="A500" s="1">
        <v>43040</v>
      </c>
      <c r="B500" t="s">
        <v>43</v>
      </c>
      <c r="C500" s="37">
        <v>658</v>
      </c>
      <c r="P500" s="1"/>
      <c r="R500" s="37"/>
    </row>
    <row r="501" spans="1:18" x14ac:dyDescent="0.25">
      <c r="A501" s="1">
        <v>43040</v>
      </c>
      <c r="B501" t="s">
        <v>44</v>
      </c>
      <c r="C501" s="37">
        <v>1</v>
      </c>
      <c r="P501" s="1"/>
      <c r="R501" s="37"/>
    </row>
    <row r="502" spans="1:18" x14ac:dyDescent="0.25">
      <c r="A502" s="1">
        <v>43070</v>
      </c>
      <c r="B502" t="s">
        <v>28</v>
      </c>
      <c r="C502" s="37">
        <v>3552</v>
      </c>
      <c r="P502" s="1"/>
      <c r="R502" s="37"/>
    </row>
    <row r="503" spans="1:18" x14ac:dyDescent="0.25">
      <c r="A503" s="1">
        <v>43070</v>
      </c>
      <c r="B503" t="s">
        <v>41</v>
      </c>
      <c r="C503" s="37">
        <v>2499</v>
      </c>
      <c r="P503" s="1"/>
      <c r="R503" s="37"/>
    </row>
    <row r="504" spans="1:18" x14ac:dyDescent="0.25">
      <c r="A504" s="1">
        <v>43070</v>
      </c>
      <c r="B504" t="s">
        <v>27</v>
      </c>
      <c r="C504" s="37">
        <v>1134</v>
      </c>
      <c r="P504" s="1"/>
      <c r="R504" s="37"/>
    </row>
    <row r="505" spans="1:18" x14ac:dyDescent="0.25">
      <c r="A505" s="1">
        <v>43070</v>
      </c>
      <c r="B505" t="s">
        <v>42</v>
      </c>
      <c r="C505" s="37">
        <v>1848</v>
      </c>
      <c r="P505" s="1"/>
      <c r="R505" s="37"/>
    </row>
    <row r="506" spans="1:18" x14ac:dyDescent="0.25">
      <c r="A506" s="1">
        <v>43070</v>
      </c>
      <c r="B506" t="s">
        <v>43</v>
      </c>
      <c r="C506" s="37">
        <v>446</v>
      </c>
      <c r="P506" s="1"/>
      <c r="R506" s="37"/>
    </row>
    <row r="507" spans="1:18" x14ac:dyDescent="0.25">
      <c r="A507" s="1">
        <v>43070</v>
      </c>
      <c r="B507" t="s">
        <v>44</v>
      </c>
      <c r="C507" s="37">
        <v>0</v>
      </c>
      <c r="P507" s="1"/>
      <c r="R507" s="37"/>
    </row>
    <row r="508" spans="1:18" x14ac:dyDescent="0.25">
      <c r="A508" s="1">
        <v>43101</v>
      </c>
      <c r="B508" t="s">
        <v>28</v>
      </c>
      <c r="C508" s="37">
        <v>4039</v>
      </c>
      <c r="P508" s="1"/>
      <c r="R508" s="37"/>
    </row>
    <row r="509" spans="1:18" x14ac:dyDescent="0.25">
      <c r="A509" s="1">
        <v>43101</v>
      </c>
      <c r="B509" t="s">
        <v>41</v>
      </c>
      <c r="C509" s="37">
        <v>3282</v>
      </c>
      <c r="P509" s="1"/>
      <c r="R509" s="37"/>
    </row>
    <row r="510" spans="1:18" x14ac:dyDescent="0.25">
      <c r="A510" s="1">
        <v>43101</v>
      </c>
      <c r="B510" t="s">
        <v>27</v>
      </c>
      <c r="C510" s="37">
        <v>1281</v>
      </c>
      <c r="P510" s="1"/>
      <c r="R510" s="37"/>
    </row>
    <row r="511" spans="1:18" x14ac:dyDescent="0.25">
      <c r="A511" s="1">
        <v>43101</v>
      </c>
      <c r="B511" t="s">
        <v>42</v>
      </c>
      <c r="C511" s="37">
        <v>1606</v>
      </c>
      <c r="P511" s="1"/>
      <c r="R511" s="37"/>
    </row>
    <row r="512" spans="1:18" x14ac:dyDescent="0.25">
      <c r="A512" s="1">
        <v>43101</v>
      </c>
      <c r="B512" t="s">
        <v>43</v>
      </c>
      <c r="C512" s="37">
        <v>694</v>
      </c>
      <c r="P512" s="1"/>
      <c r="R512" s="37"/>
    </row>
    <row r="513" spans="1:18" x14ac:dyDescent="0.25">
      <c r="A513" s="1">
        <v>43101</v>
      </c>
      <c r="B513" t="s">
        <v>44</v>
      </c>
      <c r="C513" s="37">
        <v>0</v>
      </c>
      <c r="P513" s="1"/>
      <c r="R513" s="37"/>
    </row>
    <row r="514" spans="1:18" x14ac:dyDescent="0.25">
      <c r="A514" s="1">
        <v>43132</v>
      </c>
      <c r="B514" t="s">
        <v>28</v>
      </c>
      <c r="C514" s="37">
        <v>3466</v>
      </c>
      <c r="P514" s="1"/>
      <c r="R514" s="37"/>
    </row>
    <row r="515" spans="1:18" x14ac:dyDescent="0.25">
      <c r="A515" s="1">
        <v>43132</v>
      </c>
      <c r="B515" t="s">
        <v>41</v>
      </c>
      <c r="C515" s="37">
        <v>3209</v>
      </c>
      <c r="P515" s="1"/>
      <c r="R515" s="37"/>
    </row>
    <row r="516" spans="1:18" x14ac:dyDescent="0.25">
      <c r="A516" s="1">
        <v>43132</v>
      </c>
      <c r="B516" t="s">
        <v>27</v>
      </c>
      <c r="C516" s="37">
        <v>986</v>
      </c>
      <c r="P516" s="1"/>
      <c r="R516" s="37"/>
    </row>
    <row r="517" spans="1:18" x14ac:dyDescent="0.25">
      <c r="A517" s="1">
        <v>43132</v>
      </c>
      <c r="B517" t="s">
        <v>42</v>
      </c>
      <c r="C517" s="37">
        <v>1529</v>
      </c>
      <c r="P517" s="1"/>
      <c r="R517" s="37"/>
    </row>
    <row r="518" spans="1:18" x14ac:dyDescent="0.25">
      <c r="A518" s="1">
        <v>43132</v>
      </c>
      <c r="B518" t="s">
        <v>43</v>
      </c>
      <c r="C518" s="37">
        <v>573</v>
      </c>
      <c r="P518" s="1"/>
      <c r="R518" s="37"/>
    </row>
    <row r="519" spans="1:18" x14ac:dyDescent="0.25">
      <c r="A519" s="1">
        <v>43132</v>
      </c>
      <c r="B519" t="s">
        <v>44</v>
      </c>
      <c r="C519" s="37">
        <v>0</v>
      </c>
      <c r="P519" s="1"/>
      <c r="R519" s="37"/>
    </row>
    <row r="520" spans="1:18" x14ac:dyDescent="0.25">
      <c r="A520" s="1">
        <v>43160</v>
      </c>
      <c r="B520" t="s">
        <v>28</v>
      </c>
      <c r="C520" s="37">
        <v>4174</v>
      </c>
      <c r="P520" s="1"/>
      <c r="R520" s="37"/>
    </row>
    <row r="521" spans="1:18" x14ac:dyDescent="0.25">
      <c r="A521" s="1">
        <v>43160</v>
      </c>
      <c r="B521" t="s">
        <v>41</v>
      </c>
      <c r="C521" s="37">
        <v>3782</v>
      </c>
      <c r="P521" s="1"/>
      <c r="R521" s="37"/>
    </row>
    <row r="522" spans="1:18" x14ac:dyDescent="0.25">
      <c r="A522" s="1">
        <v>43160</v>
      </c>
      <c r="B522" t="s">
        <v>27</v>
      </c>
      <c r="C522" s="37">
        <v>1105</v>
      </c>
      <c r="P522" s="1"/>
      <c r="R522" s="37"/>
    </row>
    <row r="523" spans="1:18" x14ac:dyDescent="0.25">
      <c r="A523" s="1">
        <v>43160</v>
      </c>
      <c r="B523" t="s">
        <v>42</v>
      </c>
      <c r="C523" s="37">
        <v>1940</v>
      </c>
      <c r="P523" s="1"/>
      <c r="R523" s="37"/>
    </row>
    <row r="524" spans="1:18" x14ac:dyDescent="0.25">
      <c r="A524" s="1">
        <v>43160</v>
      </c>
      <c r="B524" t="s">
        <v>43</v>
      </c>
      <c r="C524" s="37">
        <v>624</v>
      </c>
      <c r="P524" s="1"/>
      <c r="R524" s="37"/>
    </row>
    <row r="525" spans="1:18" x14ac:dyDescent="0.25">
      <c r="A525" s="1">
        <v>43160</v>
      </c>
      <c r="B525" t="s">
        <v>44</v>
      </c>
      <c r="C525" s="37">
        <v>1</v>
      </c>
      <c r="P525" s="1"/>
      <c r="R525" s="37"/>
    </row>
    <row r="526" spans="1:18" x14ac:dyDescent="0.25">
      <c r="A526" s="1">
        <v>43191</v>
      </c>
      <c r="B526" t="s">
        <v>28</v>
      </c>
      <c r="C526" s="37">
        <v>3956</v>
      </c>
      <c r="P526" s="1"/>
      <c r="R526" s="37"/>
    </row>
    <row r="527" spans="1:18" x14ac:dyDescent="0.25">
      <c r="A527" s="1">
        <v>43191</v>
      </c>
      <c r="B527" t="s">
        <v>41</v>
      </c>
      <c r="C527" s="37">
        <v>3640</v>
      </c>
      <c r="P527" s="1"/>
      <c r="R527" s="37"/>
    </row>
    <row r="528" spans="1:18" x14ac:dyDescent="0.25">
      <c r="A528" s="1">
        <v>43191</v>
      </c>
      <c r="B528" t="s">
        <v>27</v>
      </c>
      <c r="C528" s="37">
        <v>1087</v>
      </c>
      <c r="P528" s="1"/>
      <c r="R528" s="37"/>
    </row>
    <row r="529" spans="1:18" x14ac:dyDescent="0.25">
      <c r="A529" s="1">
        <v>43191</v>
      </c>
      <c r="B529" t="s">
        <v>42</v>
      </c>
      <c r="C529" s="37">
        <v>1948</v>
      </c>
      <c r="P529" s="1"/>
      <c r="R529" s="37"/>
    </row>
    <row r="530" spans="1:18" x14ac:dyDescent="0.25">
      <c r="A530" s="1">
        <v>43191</v>
      </c>
      <c r="B530" t="s">
        <v>43</v>
      </c>
      <c r="C530" s="37">
        <v>715</v>
      </c>
      <c r="P530" s="1"/>
      <c r="R530" s="37"/>
    </row>
    <row r="531" spans="1:18" x14ac:dyDescent="0.25">
      <c r="A531" s="1">
        <v>43191</v>
      </c>
      <c r="B531" t="s">
        <v>44</v>
      </c>
      <c r="C531" s="37">
        <v>0</v>
      </c>
      <c r="P531" s="1"/>
      <c r="R531" s="37"/>
    </row>
    <row r="532" spans="1:18" x14ac:dyDescent="0.25">
      <c r="A532" s="1">
        <v>43221</v>
      </c>
      <c r="B532" t="s">
        <v>28</v>
      </c>
      <c r="C532" s="37">
        <v>4199</v>
      </c>
      <c r="P532" s="1"/>
      <c r="R532" s="37"/>
    </row>
    <row r="533" spans="1:18" x14ac:dyDescent="0.25">
      <c r="A533" s="1">
        <v>43221</v>
      </c>
      <c r="B533" t="s">
        <v>41</v>
      </c>
      <c r="C533" s="37">
        <v>3618</v>
      </c>
      <c r="P533" s="1"/>
      <c r="R533" s="37"/>
    </row>
    <row r="534" spans="1:18" x14ac:dyDescent="0.25">
      <c r="A534" s="1">
        <v>43221</v>
      </c>
      <c r="B534" t="s">
        <v>27</v>
      </c>
      <c r="C534" s="37">
        <v>1095</v>
      </c>
      <c r="P534" s="1"/>
      <c r="R534" s="37"/>
    </row>
    <row r="535" spans="1:18" x14ac:dyDescent="0.25">
      <c r="A535" s="1">
        <v>43221</v>
      </c>
      <c r="B535" t="s">
        <v>42</v>
      </c>
      <c r="C535" s="37">
        <v>1908</v>
      </c>
      <c r="P535" s="1"/>
      <c r="R535" s="37"/>
    </row>
    <row r="536" spans="1:18" x14ac:dyDescent="0.25">
      <c r="A536" s="1">
        <v>43221</v>
      </c>
      <c r="B536" t="s">
        <v>43</v>
      </c>
      <c r="C536" s="37">
        <v>611</v>
      </c>
      <c r="P536" s="1"/>
      <c r="R536" s="37"/>
    </row>
    <row r="537" spans="1:18" x14ac:dyDescent="0.25">
      <c r="A537" s="1">
        <v>43221</v>
      </c>
      <c r="B537" t="s">
        <v>44</v>
      </c>
      <c r="C537" s="37">
        <v>0</v>
      </c>
      <c r="P537" s="1"/>
      <c r="R537" s="37"/>
    </row>
    <row r="538" spans="1:18" x14ac:dyDescent="0.25">
      <c r="A538" s="1">
        <v>43252</v>
      </c>
      <c r="B538" t="s">
        <v>28</v>
      </c>
      <c r="C538" s="37">
        <v>3753</v>
      </c>
      <c r="P538" s="1"/>
      <c r="R538" s="37"/>
    </row>
    <row r="539" spans="1:18" x14ac:dyDescent="0.25">
      <c r="A539" s="1">
        <v>43252</v>
      </c>
      <c r="B539" t="s">
        <v>41</v>
      </c>
      <c r="C539" s="37">
        <v>3347</v>
      </c>
      <c r="P539" s="1"/>
      <c r="R539" s="37"/>
    </row>
    <row r="540" spans="1:18" x14ac:dyDescent="0.25">
      <c r="A540" s="1">
        <v>43252</v>
      </c>
      <c r="B540" t="s">
        <v>27</v>
      </c>
      <c r="C540" s="37">
        <v>1032</v>
      </c>
      <c r="P540" s="1"/>
      <c r="R540" s="37"/>
    </row>
    <row r="541" spans="1:18" x14ac:dyDescent="0.25">
      <c r="A541" s="1">
        <v>43252</v>
      </c>
      <c r="B541" t="s">
        <v>42</v>
      </c>
      <c r="C541" s="37">
        <v>1836</v>
      </c>
      <c r="P541" s="1"/>
      <c r="R541" s="37"/>
    </row>
    <row r="542" spans="1:18" x14ac:dyDescent="0.25">
      <c r="A542" s="1">
        <v>43252</v>
      </c>
      <c r="B542" t="s">
        <v>43</v>
      </c>
      <c r="C542" s="37">
        <v>487</v>
      </c>
      <c r="P542" s="1"/>
      <c r="R542" s="37"/>
    </row>
    <row r="543" spans="1:18" x14ac:dyDescent="0.25">
      <c r="A543" s="1">
        <v>43252</v>
      </c>
      <c r="B543" t="s">
        <v>44</v>
      </c>
      <c r="C543" s="37">
        <v>1</v>
      </c>
      <c r="P543" s="1"/>
      <c r="R543" s="37"/>
    </row>
    <row r="544" spans="1:18" x14ac:dyDescent="0.25">
      <c r="A544" s="1">
        <v>43282</v>
      </c>
      <c r="B544" t="s">
        <v>28</v>
      </c>
      <c r="C544" s="37">
        <v>4105</v>
      </c>
      <c r="P544" s="1"/>
      <c r="R544" s="37"/>
    </row>
    <row r="545" spans="1:18" x14ac:dyDescent="0.25">
      <c r="A545" s="1">
        <v>43282</v>
      </c>
      <c r="B545" t="s">
        <v>41</v>
      </c>
      <c r="C545" s="37">
        <v>3519</v>
      </c>
      <c r="P545" s="1"/>
      <c r="R545" s="37"/>
    </row>
    <row r="546" spans="1:18" x14ac:dyDescent="0.25">
      <c r="A546" s="1">
        <v>43282</v>
      </c>
      <c r="B546" t="s">
        <v>27</v>
      </c>
      <c r="C546" s="37">
        <v>1087</v>
      </c>
      <c r="P546" s="1"/>
      <c r="R546" s="37"/>
    </row>
    <row r="547" spans="1:18" x14ac:dyDescent="0.25">
      <c r="A547" s="1">
        <v>43282</v>
      </c>
      <c r="B547" t="s">
        <v>42</v>
      </c>
      <c r="C547" s="37">
        <v>1944</v>
      </c>
      <c r="P547" s="1"/>
      <c r="R547" s="37"/>
    </row>
    <row r="548" spans="1:18" x14ac:dyDescent="0.25">
      <c r="A548" s="1">
        <v>43282</v>
      </c>
      <c r="B548" t="s">
        <v>43</v>
      </c>
      <c r="C548" s="37">
        <v>587</v>
      </c>
      <c r="P548" s="1"/>
      <c r="R548" s="37"/>
    </row>
    <row r="549" spans="1:18" x14ac:dyDescent="0.25">
      <c r="A549" s="1">
        <v>43282</v>
      </c>
      <c r="B549" t="s">
        <v>44</v>
      </c>
      <c r="C549" s="37">
        <v>2</v>
      </c>
      <c r="P549" s="1"/>
      <c r="R549" s="37"/>
    </row>
    <row r="550" spans="1:18" x14ac:dyDescent="0.25">
      <c r="A550" s="1">
        <v>43313</v>
      </c>
      <c r="B550" t="s">
        <v>28</v>
      </c>
      <c r="C550" s="37">
        <v>3969</v>
      </c>
      <c r="P550" s="1"/>
      <c r="R550" s="37"/>
    </row>
    <row r="551" spans="1:18" x14ac:dyDescent="0.25">
      <c r="A551" s="1">
        <v>43313</v>
      </c>
      <c r="B551" t="s">
        <v>41</v>
      </c>
      <c r="C551" s="37">
        <v>3349</v>
      </c>
      <c r="P551" s="1"/>
      <c r="R551" s="37"/>
    </row>
    <row r="552" spans="1:18" x14ac:dyDescent="0.25">
      <c r="A552" s="1">
        <v>43313</v>
      </c>
      <c r="B552" t="s">
        <v>27</v>
      </c>
      <c r="C552" s="37">
        <v>1173</v>
      </c>
      <c r="P552" s="1"/>
      <c r="R552" s="37"/>
    </row>
    <row r="553" spans="1:18" x14ac:dyDescent="0.25">
      <c r="A553" s="1">
        <v>43313</v>
      </c>
      <c r="B553" t="s">
        <v>42</v>
      </c>
      <c r="C553" s="37">
        <v>1714</v>
      </c>
      <c r="P553" s="1"/>
      <c r="R553" s="37"/>
    </row>
    <row r="554" spans="1:18" x14ac:dyDescent="0.25">
      <c r="A554" s="1">
        <v>43313</v>
      </c>
      <c r="B554" t="s">
        <v>43</v>
      </c>
      <c r="C554" s="37">
        <v>678</v>
      </c>
      <c r="P554" s="1"/>
      <c r="R554" s="37"/>
    </row>
    <row r="555" spans="1:18" x14ac:dyDescent="0.25">
      <c r="A555" s="1">
        <v>43313</v>
      </c>
      <c r="B555" t="s">
        <v>44</v>
      </c>
      <c r="C555" s="37">
        <v>1</v>
      </c>
      <c r="P555" s="1"/>
      <c r="R555" s="37"/>
    </row>
    <row r="556" spans="1:18" x14ac:dyDescent="0.25">
      <c r="A556" s="1">
        <v>43344</v>
      </c>
      <c r="B556" t="s">
        <v>28</v>
      </c>
      <c r="C556" s="37">
        <v>3513</v>
      </c>
      <c r="P556" s="1"/>
      <c r="R556" s="37"/>
    </row>
    <row r="557" spans="1:18" x14ac:dyDescent="0.25">
      <c r="A557" s="1">
        <v>43344</v>
      </c>
      <c r="B557" t="s">
        <v>41</v>
      </c>
      <c r="C557" s="37">
        <v>2954</v>
      </c>
      <c r="P557" s="1"/>
      <c r="R557" s="37"/>
    </row>
    <row r="558" spans="1:18" x14ac:dyDescent="0.25">
      <c r="A558" s="1">
        <v>43344</v>
      </c>
      <c r="B558" t="s">
        <v>27</v>
      </c>
      <c r="C558" s="37">
        <v>938</v>
      </c>
      <c r="P558" s="1"/>
      <c r="R558" s="37"/>
    </row>
    <row r="559" spans="1:18" x14ac:dyDescent="0.25">
      <c r="A559" s="1">
        <v>43344</v>
      </c>
      <c r="B559" t="s">
        <v>42</v>
      </c>
      <c r="C559" s="37">
        <v>1562</v>
      </c>
      <c r="P559" s="1"/>
      <c r="R559" s="37"/>
    </row>
    <row r="560" spans="1:18" x14ac:dyDescent="0.25">
      <c r="A560" s="1">
        <v>43344</v>
      </c>
      <c r="B560" t="s">
        <v>43</v>
      </c>
      <c r="C560" s="37">
        <v>558</v>
      </c>
      <c r="P560" s="1"/>
      <c r="R560" s="37"/>
    </row>
    <row r="561" spans="1:18" x14ac:dyDescent="0.25">
      <c r="A561" s="1">
        <v>43344</v>
      </c>
      <c r="B561" t="s">
        <v>44</v>
      </c>
      <c r="C561" s="37">
        <v>2</v>
      </c>
      <c r="P561" s="1"/>
      <c r="R561" s="37"/>
    </row>
    <row r="562" spans="1:18" x14ac:dyDescent="0.25">
      <c r="A562" s="1">
        <v>43374</v>
      </c>
      <c r="B562" t="s">
        <v>28</v>
      </c>
      <c r="C562" s="37">
        <v>4139</v>
      </c>
      <c r="P562" s="1"/>
      <c r="R562" s="37"/>
    </row>
    <row r="563" spans="1:18" x14ac:dyDescent="0.25">
      <c r="A563" s="1">
        <v>43374</v>
      </c>
      <c r="B563" t="s">
        <v>41</v>
      </c>
      <c r="C563" s="37">
        <v>2921</v>
      </c>
      <c r="P563" s="1"/>
      <c r="R563" s="37"/>
    </row>
    <row r="564" spans="1:18" x14ac:dyDescent="0.25">
      <c r="A564" s="1">
        <v>43374</v>
      </c>
      <c r="B564" t="s">
        <v>27</v>
      </c>
      <c r="C564" s="37">
        <v>966</v>
      </c>
      <c r="P564" s="1"/>
      <c r="R564" s="37"/>
    </row>
    <row r="565" spans="1:18" x14ac:dyDescent="0.25">
      <c r="A565" s="1">
        <v>43374</v>
      </c>
      <c r="B565" t="s">
        <v>42</v>
      </c>
      <c r="C565" s="37">
        <v>1863</v>
      </c>
      <c r="P565" s="1"/>
      <c r="R565" s="37"/>
    </row>
    <row r="566" spans="1:18" x14ac:dyDescent="0.25">
      <c r="A566" s="1">
        <v>43374</v>
      </c>
      <c r="B566" t="s">
        <v>43</v>
      </c>
      <c r="C566" s="37">
        <v>732</v>
      </c>
      <c r="P566" s="1"/>
      <c r="R566" s="37"/>
    </row>
    <row r="567" spans="1:18" x14ac:dyDescent="0.25">
      <c r="A567" s="1">
        <v>43374</v>
      </c>
      <c r="B567" t="s">
        <v>44</v>
      </c>
      <c r="C567" s="37">
        <v>1</v>
      </c>
      <c r="P567" s="1"/>
      <c r="R567" s="37"/>
    </row>
    <row r="568" spans="1:18" x14ac:dyDescent="0.25">
      <c r="A568" s="1">
        <v>43405</v>
      </c>
      <c r="B568" t="s">
        <v>28</v>
      </c>
      <c r="C568" s="37">
        <v>3658</v>
      </c>
      <c r="P568" s="1"/>
      <c r="R568" s="37"/>
    </row>
    <row r="569" spans="1:18" x14ac:dyDescent="0.25">
      <c r="A569" s="1">
        <v>43405</v>
      </c>
      <c r="B569" t="s">
        <v>41</v>
      </c>
      <c r="C569" s="37">
        <v>3050</v>
      </c>
      <c r="P569" s="1"/>
      <c r="R569" s="37"/>
    </row>
    <row r="570" spans="1:18" x14ac:dyDescent="0.25">
      <c r="A570" s="1">
        <v>43405</v>
      </c>
      <c r="B570" t="s">
        <v>27</v>
      </c>
      <c r="C570" s="37">
        <v>993</v>
      </c>
      <c r="P570" s="1"/>
      <c r="R570" s="37"/>
    </row>
    <row r="571" spans="1:18" x14ac:dyDescent="0.25">
      <c r="A571" s="1">
        <v>43405</v>
      </c>
      <c r="B571" t="s">
        <v>42</v>
      </c>
      <c r="C571" s="37">
        <v>1677</v>
      </c>
      <c r="P571" s="1"/>
      <c r="R571" s="37"/>
    </row>
    <row r="572" spans="1:18" x14ac:dyDescent="0.25">
      <c r="A572" s="1">
        <v>43405</v>
      </c>
      <c r="B572" t="s">
        <v>43</v>
      </c>
      <c r="C572" s="37">
        <v>750</v>
      </c>
      <c r="P572" s="1"/>
      <c r="R572" s="37"/>
    </row>
    <row r="573" spans="1:18" x14ac:dyDescent="0.25">
      <c r="A573" s="1">
        <v>43405</v>
      </c>
      <c r="B573" t="s">
        <v>44</v>
      </c>
      <c r="C573" s="37">
        <v>2</v>
      </c>
      <c r="P573" s="1"/>
      <c r="R573" s="37"/>
    </row>
    <row r="574" spans="1:18" x14ac:dyDescent="0.25">
      <c r="A574" s="1">
        <v>43435</v>
      </c>
      <c r="B574" t="s">
        <v>28</v>
      </c>
      <c r="C574" s="37">
        <v>3244</v>
      </c>
      <c r="P574" s="1"/>
      <c r="R574" s="37"/>
    </row>
    <row r="575" spans="1:18" x14ac:dyDescent="0.25">
      <c r="A575" s="1">
        <v>43435</v>
      </c>
      <c r="B575" t="s">
        <v>41</v>
      </c>
      <c r="C575" s="37">
        <v>2503</v>
      </c>
      <c r="P575" s="1"/>
      <c r="R575" s="37"/>
    </row>
    <row r="576" spans="1:18" x14ac:dyDescent="0.25">
      <c r="A576" s="1">
        <v>43435</v>
      </c>
      <c r="B576" t="s">
        <v>27</v>
      </c>
      <c r="C576" s="37">
        <v>862</v>
      </c>
      <c r="P576" s="1"/>
      <c r="R576" s="37"/>
    </row>
    <row r="577" spans="1:18" x14ac:dyDescent="0.25">
      <c r="A577" s="1">
        <v>43435</v>
      </c>
      <c r="B577" t="s">
        <v>42</v>
      </c>
      <c r="C577" s="37">
        <v>1480</v>
      </c>
      <c r="P577" s="1"/>
      <c r="R577" s="37"/>
    </row>
    <row r="578" spans="1:18" x14ac:dyDescent="0.25">
      <c r="A578" s="1">
        <v>43435</v>
      </c>
      <c r="B578" t="s">
        <v>43</v>
      </c>
      <c r="C578" s="37">
        <v>612</v>
      </c>
      <c r="P578" s="1"/>
      <c r="R578" s="37"/>
    </row>
    <row r="579" spans="1:18" x14ac:dyDescent="0.25">
      <c r="A579" s="1">
        <v>43435</v>
      </c>
      <c r="B579" t="s">
        <v>44</v>
      </c>
      <c r="C579" s="37">
        <v>2</v>
      </c>
      <c r="P579" s="1"/>
      <c r="R579" s="37"/>
    </row>
    <row r="580" spans="1:18" x14ac:dyDescent="0.25">
      <c r="A580" s="1">
        <v>43466</v>
      </c>
      <c r="B580" t="s">
        <v>28</v>
      </c>
      <c r="C580" s="37">
        <v>4007</v>
      </c>
      <c r="P580" s="1"/>
      <c r="R580" s="37"/>
    </row>
    <row r="581" spans="1:18" x14ac:dyDescent="0.25">
      <c r="A581" s="1">
        <v>43466</v>
      </c>
      <c r="B581" t="s">
        <v>41</v>
      </c>
      <c r="C581" s="37">
        <v>3394</v>
      </c>
      <c r="P581" s="1"/>
      <c r="R581" s="37"/>
    </row>
    <row r="582" spans="1:18" x14ac:dyDescent="0.25">
      <c r="A582" s="1">
        <v>43466</v>
      </c>
      <c r="B582" t="s">
        <v>27</v>
      </c>
      <c r="C582" s="37">
        <v>1226</v>
      </c>
      <c r="P582" s="1"/>
      <c r="R582" s="37"/>
    </row>
    <row r="583" spans="1:18" x14ac:dyDescent="0.25">
      <c r="A583" s="1">
        <v>43466</v>
      </c>
      <c r="B583" t="s">
        <v>42</v>
      </c>
      <c r="C583" s="37">
        <v>1661</v>
      </c>
      <c r="P583" s="1"/>
      <c r="R583" s="37"/>
    </row>
    <row r="584" spans="1:18" x14ac:dyDescent="0.25">
      <c r="A584" s="1">
        <v>43466</v>
      </c>
      <c r="B584" t="s">
        <v>43</v>
      </c>
      <c r="C584" s="37">
        <v>881</v>
      </c>
      <c r="P584" s="1"/>
      <c r="R584" s="37"/>
    </row>
    <row r="585" spans="1:18" x14ac:dyDescent="0.25">
      <c r="A585" s="1">
        <v>43466</v>
      </c>
      <c r="B585" t="s">
        <v>44</v>
      </c>
      <c r="C585" s="37">
        <v>0</v>
      </c>
      <c r="P585" s="1"/>
      <c r="R585" s="37"/>
    </row>
    <row r="586" spans="1:18" x14ac:dyDescent="0.25">
      <c r="A586" s="1">
        <v>43497</v>
      </c>
      <c r="B586" t="s">
        <v>28</v>
      </c>
      <c r="C586" s="37">
        <v>3787</v>
      </c>
      <c r="P586" s="1"/>
      <c r="R586" s="37"/>
    </row>
    <row r="587" spans="1:18" x14ac:dyDescent="0.25">
      <c r="A587" s="1">
        <v>43497</v>
      </c>
      <c r="B587" t="s">
        <v>41</v>
      </c>
      <c r="C587" s="37">
        <v>3539</v>
      </c>
      <c r="P587" s="1"/>
      <c r="R587" s="37"/>
    </row>
    <row r="588" spans="1:18" x14ac:dyDescent="0.25">
      <c r="A588" s="1">
        <v>43497</v>
      </c>
      <c r="B588" t="s">
        <v>27</v>
      </c>
      <c r="C588" s="37">
        <v>1168</v>
      </c>
      <c r="D588" s="37"/>
      <c r="P588" s="1"/>
      <c r="R588" s="37"/>
    </row>
    <row r="589" spans="1:18" x14ac:dyDescent="0.25">
      <c r="A589" s="1">
        <v>43497</v>
      </c>
      <c r="B589" t="s">
        <v>42</v>
      </c>
      <c r="C589" s="37">
        <v>1588</v>
      </c>
      <c r="P589" s="1"/>
      <c r="R589" s="37"/>
    </row>
    <row r="590" spans="1:18" x14ac:dyDescent="0.25">
      <c r="A590" s="1">
        <v>43497</v>
      </c>
      <c r="B590" t="s">
        <v>43</v>
      </c>
      <c r="C590" s="37">
        <v>704</v>
      </c>
      <c r="P590" s="1"/>
      <c r="R590" s="37"/>
    </row>
    <row r="591" spans="1:18" x14ac:dyDescent="0.25">
      <c r="A591" s="1">
        <v>43497</v>
      </c>
      <c r="B591" t="s">
        <v>44</v>
      </c>
      <c r="C591" s="37">
        <v>0</v>
      </c>
      <c r="P591" s="1"/>
      <c r="R591" s="37"/>
    </row>
    <row r="592" spans="1:18" x14ac:dyDescent="0.25">
      <c r="A592" s="1">
        <v>43525</v>
      </c>
      <c r="B592" t="s">
        <v>28</v>
      </c>
      <c r="C592" s="37">
        <v>3679</v>
      </c>
      <c r="P592" s="1"/>
      <c r="R592" s="37"/>
    </row>
    <row r="593" spans="1:18" x14ac:dyDescent="0.25">
      <c r="A593" s="1">
        <v>43525</v>
      </c>
      <c r="B593" t="s">
        <v>41</v>
      </c>
      <c r="C593" s="37">
        <v>3322</v>
      </c>
      <c r="P593" s="1"/>
      <c r="R593" s="37"/>
    </row>
    <row r="594" spans="1:18" x14ac:dyDescent="0.25">
      <c r="A594" s="1">
        <v>43525</v>
      </c>
      <c r="B594" t="s">
        <v>27</v>
      </c>
      <c r="C594" s="37">
        <v>1107</v>
      </c>
      <c r="D594" s="37"/>
      <c r="P594" s="1"/>
      <c r="R594" s="37"/>
    </row>
    <row r="595" spans="1:18" x14ac:dyDescent="0.25">
      <c r="A595" s="1">
        <v>43525</v>
      </c>
      <c r="B595" t="s">
        <v>42</v>
      </c>
      <c r="C595" s="37">
        <v>1799</v>
      </c>
      <c r="P595" s="1"/>
      <c r="R595" s="37"/>
    </row>
    <row r="596" spans="1:18" x14ac:dyDescent="0.25">
      <c r="A596" s="1">
        <v>43525</v>
      </c>
      <c r="B596" t="s">
        <v>43</v>
      </c>
      <c r="C596" s="37">
        <v>620</v>
      </c>
      <c r="P596" s="1"/>
      <c r="R596" s="37"/>
    </row>
    <row r="597" spans="1:18" x14ac:dyDescent="0.25">
      <c r="A597" s="1">
        <v>43525</v>
      </c>
      <c r="B597" t="s">
        <v>44</v>
      </c>
      <c r="C597" s="37">
        <v>0</v>
      </c>
      <c r="P597" s="1"/>
      <c r="R597" s="37"/>
    </row>
    <row r="598" spans="1:18" x14ac:dyDescent="0.25">
      <c r="A598" s="1">
        <v>43556</v>
      </c>
      <c r="B598" t="s">
        <v>28</v>
      </c>
      <c r="C598" s="37">
        <v>4101</v>
      </c>
      <c r="P598" s="1"/>
      <c r="R598" s="37"/>
    </row>
    <row r="599" spans="1:18" x14ac:dyDescent="0.25">
      <c r="A599" s="1">
        <v>43556</v>
      </c>
      <c r="B599" t="s">
        <v>41</v>
      </c>
      <c r="C599" s="37">
        <v>3750</v>
      </c>
      <c r="P599" s="1"/>
      <c r="R599" s="37"/>
    </row>
    <row r="600" spans="1:18" x14ac:dyDescent="0.25">
      <c r="A600" s="1">
        <v>43556</v>
      </c>
      <c r="B600" t="s">
        <v>27</v>
      </c>
      <c r="C600" s="37">
        <v>1201</v>
      </c>
      <c r="P600" s="1"/>
      <c r="R600" s="37"/>
    </row>
    <row r="601" spans="1:18" x14ac:dyDescent="0.25">
      <c r="A601" s="1">
        <v>43556</v>
      </c>
      <c r="B601" t="s">
        <v>42</v>
      </c>
      <c r="C601" s="37">
        <v>1874</v>
      </c>
      <c r="P601" s="1"/>
      <c r="R601" s="37"/>
    </row>
    <row r="602" spans="1:18" x14ac:dyDescent="0.25">
      <c r="A602" s="1">
        <v>43556</v>
      </c>
      <c r="B602" t="s">
        <v>43</v>
      </c>
      <c r="C602" s="37">
        <v>750</v>
      </c>
      <c r="P602" s="1"/>
      <c r="R602" s="37"/>
    </row>
    <row r="603" spans="1:18" x14ac:dyDescent="0.25">
      <c r="A603" s="1">
        <v>43556</v>
      </c>
      <c r="B603" t="s">
        <v>44</v>
      </c>
      <c r="C603" s="37">
        <v>1</v>
      </c>
      <c r="P603" s="1"/>
      <c r="R603" s="37"/>
    </row>
    <row r="604" spans="1:18" x14ac:dyDescent="0.25">
      <c r="A604" s="1">
        <v>43586</v>
      </c>
      <c r="B604" t="s">
        <v>28</v>
      </c>
      <c r="C604" s="37">
        <v>4299</v>
      </c>
      <c r="P604" s="1"/>
      <c r="R604" s="37"/>
    </row>
    <row r="605" spans="1:18" x14ac:dyDescent="0.25">
      <c r="A605" s="1">
        <v>43586</v>
      </c>
      <c r="B605" t="s">
        <v>41</v>
      </c>
      <c r="C605" s="37">
        <v>3892</v>
      </c>
      <c r="P605" s="1"/>
      <c r="R605" s="37"/>
    </row>
    <row r="606" spans="1:18" x14ac:dyDescent="0.25">
      <c r="A606" s="1">
        <v>43586</v>
      </c>
      <c r="B606" t="s">
        <v>42</v>
      </c>
      <c r="C606" s="37">
        <v>1982</v>
      </c>
      <c r="P606" s="1"/>
      <c r="R606" s="37"/>
    </row>
    <row r="607" spans="1:18" x14ac:dyDescent="0.25">
      <c r="A607" s="1">
        <v>43586</v>
      </c>
      <c r="B607" t="s">
        <v>27</v>
      </c>
      <c r="C607" s="37">
        <v>1242</v>
      </c>
      <c r="P607" s="1"/>
      <c r="R607" s="37"/>
    </row>
    <row r="608" spans="1:18" x14ac:dyDescent="0.25">
      <c r="A608" s="1">
        <v>43586</v>
      </c>
      <c r="B608" t="s">
        <v>43</v>
      </c>
      <c r="C608" s="37">
        <v>550</v>
      </c>
      <c r="P608" s="1"/>
      <c r="R608" s="37"/>
    </row>
    <row r="609" spans="1:18" x14ac:dyDescent="0.25">
      <c r="A609" s="1">
        <v>43586</v>
      </c>
      <c r="B609" t="s">
        <v>44</v>
      </c>
      <c r="C609" s="37">
        <v>1</v>
      </c>
      <c r="P609" s="1"/>
      <c r="R609" s="37"/>
    </row>
    <row r="610" spans="1:18" x14ac:dyDescent="0.25">
      <c r="A610" s="1">
        <v>43617</v>
      </c>
      <c r="B610" t="s">
        <v>28</v>
      </c>
      <c r="C610" s="37">
        <v>3572</v>
      </c>
      <c r="P610" s="1"/>
      <c r="R610" s="37"/>
    </row>
    <row r="611" spans="1:18" x14ac:dyDescent="0.25">
      <c r="A611" s="1">
        <v>43617</v>
      </c>
      <c r="B611" t="s">
        <v>41</v>
      </c>
      <c r="C611" s="37">
        <v>3002</v>
      </c>
      <c r="P611" s="1"/>
      <c r="R611" s="37"/>
    </row>
    <row r="612" spans="1:18" x14ac:dyDescent="0.25">
      <c r="A612" s="1">
        <v>43617</v>
      </c>
      <c r="B612" t="s">
        <v>42</v>
      </c>
      <c r="C612" s="37">
        <v>1669</v>
      </c>
      <c r="P612" s="1"/>
      <c r="R612" s="37"/>
    </row>
    <row r="613" spans="1:18" x14ac:dyDescent="0.25">
      <c r="A613" s="1">
        <v>43617</v>
      </c>
      <c r="B613" t="s">
        <v>27</v>
      </c>
      <c r="C613" s="37">
        <v>1263</v>
      </c>
      <c r="P613" s="1"/>
      <c r="R613" s="37"/>
    </row>
    <row r="614" spans="1:18" x14ac:dyDescent="0.25">
      <c r="A614" s="1">
        <v>43617</v>
      </c>
      <c r="B614" t="s">
        <v>43</v>
      </c>
      <c r="C614" s="37">
        <v>478</v>
      </c>
      <c r="P614" s="1"/>
      <c r="R614" s="37"/>
    </row>
    <row r="615" spans="1:18" x14ac:dyDescent="0.25">
      <c r="A615" s="1">
        <v>43617</v>
      </c>
      <c r="B615" t="s">
        <v>44</v>
      </c>
      <c r="C615" s="37">
        <v>0</v>
      </c>
      <c r="P615" s="1"/>
      <c r="R615" s="37"/>
    </row>
    <row r="616" spans="1:18" x14ac:dyDescent="0.25">
      <c r="A616" s="1">
        <v>43647</v>
      </c>
      <c r="B616" t="s">
        <v>28</v>
      </c>
      <c r="C616" s="37">
        <v>4729</v>
      </c>
      <c r="P616" s="1"/>
      <c r="R616" s="37"/>
    </row>
    <row r="617" spans="1:18" x14ac:dyDescent="0.25">
      <c r="A617" s="1">
        <v>43647</v>
      </c>
      <c r="B617" t="s">
        <v>41</v>
      </c>
      <c r="C617" s="37">
        <v>3710</v>
      </c>
      <c r="P617" s="1"/>
      <c r="R617" s="37"/>
    </row>
    <row r="618" spans="1:18" x14ac:dyDescent="0.25">
      <c r="A618" s="1">
        <v>43647</v>
      </c>
      <c r="B618" t="s">
        <v>42</v>
      </c>
      <c r="C618" s="37">
        <v>2171</v>
      </c>
      <c r="P618" s="1"/>
      <c r="R618" s="37"/>
    </row>
    <row r="619" spans="1:18" x14ac:dyDescent="0.25">
      <c r="A619" s="1">
        <v>43647</v>
      </c>
      <c r="B619" t="s">
        <v>27</v>
      </c>
      <c r="C619" s="37">
        <v>1313</v>
      </c>
      <c r="P619" s="1"/>
      <c r="R619" s="37"/>
    </row>
    <row r="620" spans="1:18" x14ac:dyDescent="0.25">
      <c r="A620" s="1">
        <v>43647</v>
      </c>
      <c r="B620" t="s">
        <v>43</v>
      </c>
      <c r="C620" s="37">
        <v>604</v>
      </c>
      <c r="P620" s="1"/>
      <c r="R620" s="37"/>
    </row>
    <row r="621" spans="1:18" x14ac:dyDescent="0.25">
      <c r="A621" s="1">
        <v>43647</v>
      </c>
      <c r="B621" t="s">
        <v>44</v>
      </c>
      <c r="C621" s="37">
        <v>2</v>
      </c>
      <c r="P621" s="1"/>
      <c r="R621" s="37"/>
    </row>
    <row r="622" spans="1:18" x14ac:dyDescent="0.25">
      <c r="A622" s="1">
        <v>43678</v>
      </c>
      <c r="B622" t="s">
        <v>28</v>
      </c>
      <c r="C622" s="37">
        <v>4442</v>
      </c>
      <c r="P622" s="1"/>
      <c r="R622" s="37"/>
    </row>
    <row r="623" spans="1:18" x14ac:dyDescent="0.25">
      <c r="A623" s="1">
        <v>43678</v>
      </c>
      <c r="B623" t="s">
        <v>41</v>
      </c>
      <c r="C623" s="37">
        <v>3445</v>
      </c>
      <c r="P623" s="1"/>
      <c r="R623" s="37"/>
    </row>
    <row r="624" spans="1:18" x14ac:dyDescent="0.25">
      <c r="A624" s="1">
        <v>43678</v>
      </c>
      <c r="B624" t="s">
        <v>42</v>
      </c>
      <c r="C624" s="37">
        <v>1890</v>
      </c>
      <c r="P624" s="1"/>
      <c r="R624" s="37"/>
    </row>
    <row r="625" spans="1:18" x14ac:dyDescent="0.25">
      <c r="A625" s="1">
        <v>43678</v>
      </c>
      <c r="B625" t="s">
        <v>27</v>
      </c>
      <c r="C625" s="37">
        <v>1151</v>
      </c>
      <c r="P625" s="1"/>
      <c r="R625" s="37"/>
    </row>
    <row r="626" spans="1:18" x14ac:dyDescent="0.25">
      <c r="A626" s="1">
        <v>43678</v>
      </c>
      <c r="B626" t="s">
        <v>43</v>
      </c>
      <c r="C626" s="37">
        <v>683</v>
      </c>
      <c r="P626" s="1"/>
      <c r="R626" s="37"/>
    </row>
    <row r="627" spans="1:18" x14ac:dyDescent="0.25">
      <c r="A627" s="1">
        <v>43678</v>
      </c>
      <c r="B627" t="s">
        <v>44</v>
      </c>
      <c r="C627" s="37">
        <v>0</v>
      </c>
      <c r="P627" s="1"/>
      <c r="R627" s="37"/>
    </row>
    <row r="628" spans="1:18" x14ac:dyDescent="0.25">
      <c r="A628" s="1">
        <v>43709</v>
      </c>
      <c r="B628" t="s">
        <v>28</v>
      </c>
      <c r="C628" s="37">
        <v>3737</v>
      </c>
      <c r="P628" s="1"/>
      <c r="R628" s="37"/>
    </row>
    <row r="629" spans="1:18" x14ac:dyDescent="0.25">
      <c r="A629" s="1">
        <v>43709</v>
      </c>
      <c r="B629" t="s">
        <v>41</v>
      </c>
      <c r="C629" s="37">
        <v>2763</v>
      </c>
      <c r="P629" s="1"/>
      <c r="R629" s="37"/>
    </row>
    <row r="630" spans="1:18" x14ac:dyDescent="0.25">
      <c r="A630" s="1">
        <v>43709</v>
      </c>
      <c r="B630" t="s">
        <v>42</v>
      </c>
      <c r="C630" s="37">
        <v>1836</v>
      </c>
      <c r="P630" s="1"/>
      <c r="R630" s="37"/>
    </row>
    <row r="631" spans="1:18" x14ac:dyDescent="0.25">
      <c r="A631" s="1">
        <v>43709</v>
      </c>
      <c r="B631" t="s">
        <v>27</v>
      </c>
      <c r="C631" s="37">
        <v>992</v>
      </c>
      <c r="P631" s="1"/>
      <c r="R631" s="37"/>
    </row>
    <row r="632" spans="1:18" x14ac:dyDescent="0.25">
      <c r="A632" s="1">
        <v>43709</v>
      </c>
      <c r="B632" t="s">
        <v>43</v>
      </c>
      <c r="C632" s="37">
        <v>638</v>
      </c>
      <c r="P632" s="1"/>
      <c r="R632" s="37"/>
    </row>
    <row r="633" spans="1:18" x14ac:dyDescent="0.25">
      <c r="A633" s="1">
        <v>43709</v>
      </c>
      <c r="B633" t="s">
        <v>44</v>
      </c>
      <c r="C633" s="37">
        <v>0</v>
      </c>
      <c r="P633" s="1"/>
      <c r="R633" s="37"/>
    </row>
    <row r="634" spans="1:18" x14ac:dyDescent="0.25">
      <c r="A634" s="1">
        <v>43739</v>
      </c>
      <c r="B634" t="s">
        <v>28</v>
      </c>
      <c r="C634" s="37">
        <v>4144</v>
      </c>
      <c r="P634" s="1"/>
      <c r="R634" s="37"/>
    </row>
    <row r="635" spans="1:18" x14ac:dyDescent="0.25">
      <c r="A635" s="1">
        <v>43739</v>
      </c>
      <c r="B635" t="s">
        <v>41</v>
      </c>
      <c r="C635" s="37">
        <v>2782</v>
      </c>
      <c r="P635" s="1"/>
      <c r="R635" s="37"/>
    </row>
    <row r="636" spans="1:18" x14ac:dyDescent="0.25">
      <c r="A636" s="1">
        <v>43739</v>
      </c>
      <c r="B636" t="s">
        <v>42</v>
      </c>
      <c r="C636" s="37">
        <v>1807</v>
      </c>
      <c r="P636" s="1"/>
      <c r="R636" s="37"/>
    </row>
    <row r="637" spans="1:18" x14ac:dyDescent="0.25">
      <c r="A637" s="1">
        <v>43739</v>
      </c>
      <c r="B637" t="s">
        <v>27</v>
      </c>
      <c r="C637" s="37">
        <v>1246</v>
      </c>
      <c r="P637" s="1"/>
      <c r="R637" s="37"/>
    </row>
    <row r="638" spans="1:18" x14ac:dyDescent="0.25">
      <c r="A638" s="1">
        <v>43739</v>
      </c>
      <c r="B638" t="s">
        <v>43</v>
      </c>
      <c r="C638" s="37">
        <v>607</v>
      </c>
      <c r="P638" s="1"/>
      <c r="R638" s="37"/>
    </row>
    <row r="639" spans="1:18" x14ac:dyDescent="0.25">
      <c r="A639" s="1">
        <v>43739</v>
      </c>
      <c r="B639" t="s">
        <v>44</v>
      </c>
      <c r="C639" s="37">
        <v>0</v>
      </c>
      <c r="P639" s="1"/>
      <c r="R639" s="37"/>
    </row>
    <row r="640" spans="1:18" x14ac:dyDescent="0.25">
      <c r="A640" s="1">
        <v>43770</v>
      </c>
      <c r="B640" t="s">
        <v>28</v>
      </c>
      <c r="C640" s="37">
        <v>3465</v>
      </c>
      <c r="P640" s="1"/>
      <c r="R640" s="37"/>
    </row>
    <row r="641" spans="1:18" x14ac:dyDescent="0.25">
      <c r="A641" s="1">
        <v>43770</v>
      </c>
      <c r="B641" t="s">
        <v>41</v>
      </c>
      <c r="C641" s="37">
        <v>2700</v>
      </c>
      <c r="P641" s="1"/>
      <c r="R641" s="37"/>
    </row>
    <row r="642" spans="1:18" x14ac:dyDescent="0.25">
      <c r="A642" s="1">
        <v>43770</v>
      </c>
      <c r="B642" t="s">
        <v>42</v>
      </c>
      <c r="C642" s="37">
        <v>1765</v>
      </c>
      <c r="P642" s="1"/>
      <c r="R642" s="37"/>
    </row>
    <row r="643" spans="1:18" x14ac:dyDescent="0.25">
      <c r="A643" s="1">
        <v>43770</v>
      </c>
      <c r="B643" t="s">
        <v>27</v>
      </c>
      <c r="C643" s="37">
        <v>1160</v>
      </c>
      <c r="P643" s="1"/>
      <c r="R643" s="37"/>
    </row>
    <row r="644" spans="1:18" x14ac:dyDescent="0.25">
      <c r="A644" s="1">
        <v>43770</v>
      </c>
      <c r="B644" t="s">
        <v>43</v>
      </c>
      <c r="C644" s="37">
        <v>555</v>
      </c>
      <c r="P644" s="1"/>
      <c r="R644" s="37"/>
    </row>
    <row r="645" spans="1:18" x14ac:dyDescent="0.25">
      <c r="A645" s="1">
        <v>43770</v>
      </c>
      <c r="B645" t="s">
        <v>44</v>
      </c>
      <c r="C645" s="37">
        <v>0</v>
      </c>
      <c r="P645" s="1"/>
      <c r="R645" s="37"/>
    </row>
    <row r="646" spans="1:18" x14ac:dyDescent="0.25">
      <c r="A646" s="1">
        <v>43800</v>
      </c>
      <c r="B646" t="s">
        <v>28</v>
      </c>
      <c r="C646" s="37">
        <v>3457</v>
      </c>
      <c r="P646" s="1"/>
      <c r="R646" s="37"/>
    </row>
    <row r="647" spans="1:18" x14ac:dyDescent="0.25">
      <c r="A647" s="1">
        <v>43800</v>
      </c>
      <c r="B647" t="s">
        <v>41</v>
      </c>
      <c r="C647" s="37">
        <v>2567</v>
      </c>
      <c r="P647" s="1"/>
      <c r="R647" s="37"/>
    </row>
    <row r="648" spans="1:18" x14ac:dyDescent="0.25">
      <c r="A648" s="1">
        <v>43800</v>
      </c>
      <c r="B648" t="s">
        <v>42</v>
      </c>
      <c r="C648" s="37">
        <v>1426</v>
      </c>
      <c r="P648" s="1"/>
      <c r="R648" s="37"/>
    </row>
    <row r="649" spans="1:18" x14ac:dyDescent="0.25">
      <c r="A649" s="1">
        <v>43800</v>
      </c>
      <c r="B649" t="s">
        <v>27</v>
      </c>
      <c r="C649" s="37">
        <v>1008</v>
      </c>
      <c r="P649" s="1"/>
      <c r="R649" s="37"/>
    </row>
    <row r="650" spans="1:18" x14ac:dyDescent="0.25">
      <c r="A650" s="1">
        <v>43800</v>
      </c>
      <c r="B650" t="s">
        <v>43</v>
      </c>
      <c r="C650" s="37">
        <v>600</v>
      </c>
      <c r="P650" s="1"/>
      <c r="R650" s="37"/>
    </row>
    <row r="651" spans="1:18" x14ac:dyDescent="0.25">
      <c r="A651" s="1">
        <v>43800</v>
      </c>
      <c r="B651" t="s">
        <v>44</v>
      </c>
      <c r="C651" s="37">
        <v>7</v>
      </c>
      <c r="P651" s="1"/>
      <c r="R651" s="37"/>
    </row>
    <row r="652" spans="1:18" x14ac:dyDescent="0.25">
      <c r="A652" s="1">
        <v>43831</v>
      </c>
      <c r="B652" t="s">
        <v>28</v>
      </c>
      <c r="C652" s="37">
        <v>4215</v>
      </c>
      <c r="P652" s="1"/>
      <c r="R652" s="37"/>
    </row>
    <row r="653" spans="1:18" x14ac:dyDescent="0.25">
      <c r="A653" s="1">
        <v>43831</v>
      </c>
      <c r="B653" t="s">
        <v>41</v>
      </c>
      <c r="C653" s="37">
        <v>3432</v>
      </c>
      <c r="P653" s="1"/>
      <c r="R653" s="37"/>
    </row>
    <row r="654" spans="1:18" x14ac:dyDescent="0.25">
      <c r="A654" s="1">
        <v>43831</v>
      </c>
      <c r="B654" t="s">
        <v>42</v>
      </c>
      <c r="C654" s="37">
        <v>1771</v>
      </c>
      <c r="P654" s="1"/>
      <c r="R654" s="37"/>
    </row>
    <row r="655" spans="1:18" x14ac:dyDescent="0.25">
      <c r="A655" s="1">
        <v>43831</v>
      </c>
      <c r="B655" t="s">
        <v>27</v>
      </c>
      <c r="C655" s="37">
        <v>1369</v>
      </c>
      <c r="P655" s="1"/>
      <c r="R655" s="37"/>
    </row>
    <row r="656" spans="1:18" x14ac:dyDescent="0.25">
      <c r="A656" s="1">
        <v>43831</v>
      </c>
      <c r="B656" t="s">
        <v>43</v>
      </c>
      <c r="C656" s="37">
        <v>601</v>
      </c>
      <c r="P656" s="1"/>
      <c r="R656" s="37"/>
    </row>
    <row r="657" spans="1:18" x14ac:dyDescent="0.25">
      <c r="A657" s="1">
        <v>43831</v>
      </c>
      <c r="B657" t="s">
        <v>44</v>
      </c>
      <c r="C657" s="37">
        <v>24</v>
      </c>
      <c r="P657" s="1"/>
      <c r="R657" s="37"/>
    </row>
    <row r="658" spans="1:18" x14ac:dyDescent="0.25">
      <c r="A658" s="1">
        <v>43862</v>
      </c>
      <c r="B658" t="s">
        <v>28</v>
      </c>
      <c r="C658" s="37">
        <v>3899</v>
      </c>
      <c r="P658" s="1"/>
      <c r="R658" s="37"/>
    </row>
    <row r="659" spans="1:18" x14ac:dyDescent="0.25">
      <c r="A659" s="1">
        <v>43862</v>
      </c>
      <c r="B659" t="s">
        <v>41</v>
      </c>
      <c r="C659" s="37">
        <v>3294</v>
      </c>
      <c r="P659" s="1"/>
      <c r="R659" s="37"/>
    </row>
    <row r="660" spans="1:18" x14ac:dyDescent="0.25">
      <c r="A660" s="1">
        <v>43862</v>
      </c>
      <c r="B660" t="s">
        <v>42</v>
      </c>
      <c r="C660" s="37">
        <v>1641</v>
      </c>
      <c r="P660" s="1"/>
      <c r="R660" s="37"/>
    </row>
    <row r="661" spans="1:18" x14ac:dyDescent="0.25">
      <c r="A661" s="1">
        <v>43862</v>
      </c>
      <c r="B661" t="s">
        <v>27</v>
      </c>
      <c r="C661" s="37">
        <v>975</v>
      </c>
      <c r="P661" s="1"/>
      <c r="R661" s="37"/>
    </row>
    <row r="662" spans="1:18" x14ac:dyDescent="0.25">
      <c r="A662" s="1">
        <v>43862</v>
      </c>
      <c r="B662" t="s">
        <v>43</v>
      </c>
      <c r="C662" s="37">
        <v>646</v>
      </c>
      <c r="P662" s="1"/>
      <c r="R662" s="37"/>
    </row>
    <row r="663" spans="1:18" x14ac:dyDescent="0.25">
      <c r="A663" s="1">
        <v>43862</v>
      </c>
      <c r="B663" t="s">
        <v>44</v>
      </c>
      <c r="C663" s="37">
        <v>34</v>
      </c>
      <c r="P663" s="1"/>
      <c r="R663" s="37"/>
    </row>
    <row r="664" spans="1:18" x14ac:dyDescent="0.25">
      <c r="A664" s="1">
        <v>43891</v>
      </c>
      <c r="B664" t="s">
        <v>28</v>
      </c>
      <c r="C664" s="37">
        <v>4404</v>
      </c>
      <c r="P664" s="1"/>
      <c r="R664" s="37"/>
    </row>
    <row r="665" spans="1:18" x14ac:dyDescent="0.25">
      <c r="A665" s="1">
        <v>43891</v>
      </c>
      <c r="B665" t="s">
        <v>41</v>
      </c>
      <c r="C665" s="37">
        <v>3617</v>
      </c>
      <c r="P665" s="1"/>
      <c r="R665" s="37"/>
    </row>
    <row r="666" spans="1:18" x14ac:dyDescent="0.25">
      <c r="A666" s="1">
        <v>43891</v>
      </c>
      <c r="B666" t="s">
        <v>42</v>
      </c>
      <c r="C666" s="37">
        <v>1877</v>
      </c>
      <c r="P666" s="1"/>
      <c r="R666" s="37"/>
    </row>
    <row r="667" spans="1:18" x14ac:dyDescent="0.25">
      <c r="A667" s="1">
        <v>43891</v>
      </c>
      <c r="B667" t="s">
        <v>27</v>
      </c>
      <c r="C667" s="37">
        <v>983</v>
      </c>
      <c r="P667" s="1"/>
      <c r="R667" s="37"/>
    </row>
    <row r="668" spans="1:18" x14ac:dyDescent="0.25">
      <c r="A668" s="1">
        <v>43891</v>
      </c>
      <c r="B668" t="s">
        <v>43</v>
      </c>
      <c r="C668" s="37">
        <v>599</v>
      </c>
      <c r="P668" s="1"/>
      <c r="R668" s="37"/>
    </row>
    <row r="669" spans="1:18" x14ac:dyDescent="0.25">
      <c r="A669" s="1">
        <v>43891</v>
      </c>
      <c r="B669" t="s">
        <v>44</v>
      </c>
      <c r="C669" s="37">
        <v>40</v>
      </c>
      <c r="P669" s="1"/>
      <c r="R669" s="37"/>
    </row>
    <row r="670" spans="1:18" x14ac:dyDescent="0.25">
      <c r="A670" s="1">
        <v>43922</v>
      </c>
      <c r="B670" t="s">
        <v>28</v>
      </c>
      <c r="C670" s="37">
        <v>5722</v>
      </c>
      <c r="P670" s="1"/>
      <c r="R670" s="37"/>
    </row>
    <row r="671" spans="1:18" x14ac:dyDescent="0.25">
      <c r="A671" s="1">
        <v>43922</v>
      </c>
      <c r="B671" t="s">
        <v>41</v>
      </c>
      <c r="C671" s="37">
        <v>3815</v>
      </c>
      <c r="P671" s="1"/>
      <c r="R671" s="37"/>
    </row>
    <row r="672" spans="1:18" x14ac:dyDescent="0.25">
      <c r="A672" s="1">
        <v>43922</v>
      </c>
      <c r="B672" t="s">
        <v>42</v>
      </c>
      <c r="C672" s="37">
        <v>2351</v>
      </c>
      <c r="P672" s="1"/>
      <c r="R672" s="37"/>
    </row>
    <row r="673" spans="1:18" x14ac:dyDescent="0.25">
      <c r="A673" s="1">
        <v>43922</v>
      </c>
      <c r="B673" t="s">
        <v>27</v>
      </c>
      <c r="C673" s="37">
        <v>895</v>
      </c>
      <c r="P673" s="1"/>
      <c r="R673" s="37"/>
    </row>
    <row r="674" spans="1:18" x14ac:dyDescent="0.25">
      <c r="A674" s="1">
        <v>43922</v>
      </c>
      <c r="B674" t="s">
        <v>43</v>
      </c>
      <c r="C674" s="37">
        <v>512</v>
      </c>
      <c r="P674" s="1"/>
      <c r="R674" s="37"/>
    </row>
    <row r="675" spans="1:18" x14ac:dyDescent="0.25">
      <c r="A675" s="1">
        <v>43922</v>
      </c>
      <c r="B675" t="s">
        <v>44</v>
      </c>
      <c r="C675" s="37">
        <v>49</v>
      </c>
      <c r="P675" s="1"/>
      <c r="R675" s="37"/>
    </row>
    <row r="676" spans="1:18" x14ac:dyDescent="0.25">
      <c r="A676" s="1">
        <v>43952</v>
      </c>
      <c r="B676" t="s">
        <v>28</v>
      </c>
      <c r="C676" s="37">
        <v>7898</v>
      </c>
      <c r="P676" s="1"/>
      <c r="R676" s="37"/>
    </row>
    <row r="677" spans="1:18" x14ac:dyDescent="0.25">
      <c r="A677" s="1">
        <v>43952</v>
      </c>
      <c r="B677" t="s">
        <v>41</v>
      </c>
      <c r="C677" s="37">
        <v>4874</v>
      </c>
      <c r="P677" s="1"/>
      <c r="R677" s="37"/>
    </row>
    <row r="678" spans="1:18" x14ac:dyDescent="0.25">
      <c r="A678" s="1">
        <v>43952</v>
      </c>
      <c r="B678" t="s">
        <v>42</v>
      </c>
      <c r="C678" s="37">
        <v>3404</v>
      </c>
      <c r="P678" s="1"/>
      <c r="R678" s="37"/>
    </row>
    <row r="679" spans="1:18" x14ac:dyDescent="0.25">
      <c r="A679" s="1">
        <v>43952</v>
      </c>
      <c r="B679" t="s">
        <v>27</v>
      </c>
      <c r="C679" s="37">
        <v>1392</v>
      </c>
      <c r="P679" s="1"/>
      <c r="R679" s="37"/>
    </row>
    <row r="680" spans="1:18" x14ac:dyDescent="0.25">
      <c r="A680" s="1">
        <v>43952</v>
      </c>
      <c r="B680" t="s">
        <v>43</v>
      </c>
      <c r="C680" s="37">
        <v>591</v>
      </c>
      <c r="P680" s="1"/>
      <c r="R680" s="37"/>
    </row>
    <row r="681" spans="1:18" x14ac:dyDescent="0.25">
      <c r="A681" s="1">
        <v>43952</v>
      </c>
      <c r="B681" t="s">
        <v>44</v>
      </c>
      <c r="C681" s="37">
        <v>107</v>
      </c>
      <c r="P681" s="1"/>
      <c r="R681" s="37"/>
    </row>
    <row r="682" spans="1:18" x14ac:dyDescent="0.25">
      <c r="A682" s="1">
        <v>43983</v>
      </c>
      <c r="B682" t="s">
        <v>28</v>
      </c>
      <c r="C682" s="37">
        <v>5431</v>
      </c>
      <c r="P682" s="1"/>
      <c r="R682" s="37"/>
    </row>
    <row r="683" spans="1:18" x14ac:dyDescent="0.25">
      <c r="A683" s="1">
        <v>43983</v>
      </c>
      <c r="B683" t="s">
        <v>41</v>
      </c>
      <c r="C683" s="37">
        <v>3607</v>
      </c>
      <c r="P683" s="1"/>
      <c r="R683" s="37"/>
    </row>
    <row r="684" spans="1:18" x14ac:dyDescent="0.25">
      <c r="A684" s="1">
        <v>43983</v>
      </c>
      <c r="B684" t="s">
        <v>42</v>
      </c>
      <c r="C684" s="37">
        <v>2336</v>
      </c>
      <c r="P684" s="1"/>
      <c r="R684" s="37"/>
    </row>
    <row r="685" spans="1:18" x14ac:dyDescent="0.25">
      <c r="A685" s="1">
        <v>43983</v>
      </c>
      <c r="B685" t="s">
        <v>27</v>
      </c>
      <c r="C685" s="37">
        <v>1362</v>
      </c>
      <c r="P685" s="1"/>
      <c r="R685" s="37"/>
    </row>
    <row r="686" spans="1:18" x14ac:dyDescent="0.25">
      <c r="A686" s="1">
        <v>43983</v>
      </c>
      <c r="B686" t="s">
        <v>43</v>
      </c>
      <c r="C686" s="37">
        <v>526</v>
      </c>
      <c r="P686" s="1"/>
      <c r="R686" s="37"/>
    </row>
    <row r="687" spans="1:18" x14ac:dyDescent="0.25">
      <c r="A687" s="1">
        <v>43983</v>
      </c>
      <c r="B687" t="s">
        <v>44</v>
      </c>
      <c r="C687" s="37">
        <v>101</v>
      </c>
      <c r="P687" s="1"/>
      <c r="R687" s="37"/>
    </row>
    <row r="688" spans="1:18" x14ac:dyDescent="0.25">
      <c r="A688" s="1">
        <v>44013</v>
      </c>
      <c r="B688" t="s">
        <v>28</v>
      </c>
      <c r="C688" s="37">
        <v>4987</v>
      </c>
      <c r="P688" s="1"/>
      <c r="R688" s="37"/>
    </row>
    <row r="689" spans="1:18" x14ac:dyDescent="0.25">
      <c r="A689" s="1">
        <v>44013</v>
      </c>
      <c r="B689" t="s">
        <v>41</v>
      </c>
      <c r="C689" s="37">
        <v>3439</v>
      </c>
      <c r="P689" s="1"/>
      <c r="R689" s="37"/>
    </row>
    <row r="690" spans="1:18" x14ac:dyDescent="0.25">
      <c r="A690" s="1">
        <v>44013</v>
      </c>
      <c r="B690" t="s">
        <v>42</v>
      </c>
      <c r="C690" s="37">
        <v>1797</v>
      </c>
      <c r="P690" s="1"/>
      <c r="R690" s="37"/>
    </row>
    <row r="691" spans="1:18" x14ac:dyDescent="0.25">
      <c r="A691" s="1">
        <v>44013</v>
      </c>
      <c r="B691" t="s">
        <v>27</v>
      </c>
      <c r="C691" s="37">
        <v>1540</v>
      </c>
      <c r="P691" s="1"/>
      <c r="R691" s="37"/>
    </row>
    <row r="692" spans="1:18" x14ac:dyDescent="0.25">
      <c r="A692" s="1">
        <v>44013</v>
      </c>
      <c r="B692" t="s">
        <v>43</v>
      </c>
      <c r="C692" s="37">
        <v>676</v>
      </c>
      <c r="P692" s="1"/>
      <c r="R692" s="37"/>
    </row>
    <row r="693" spans="1:18" x14ac:dyDescent="0.25">
      <c r="A693" s="1">
        <v>44013</v>
      </c>
      <c r="B693" t="s">
        <v>44</v>
      </c>
      <c r="C693" s="37">
        <v>98</v>
      </c>
      <c r="P693" s="1"/>
      <c r="R693" s="37"/>
    </row>
    <row r="694" spans="1:18" x14ac:dyDescent="0.25">
      <c r="A694" s="1">
        <v>44044</v>
      </c>
      <c r="B694" t="s">
        <v>28</v>
      </c>
      <c r="C694" s="37">
        <v>3650</v>
      </c>
      <c r="P694" s="1"/>
      <c r="R694" s="37"/>
    </row>
    <row r="695" spans="1:18" x14ac:dyDescent="0.25">
      <c r="A695" s="1">
        <v>44044</v>
      </c>
      <c r="B695" t="s">
        <v>41</v>
      </c>
      <c r="C695" s="37">
        <v>2775</v>
      </c>
      <c r="P695" s="1"/>
      <c r="R695" s="37"/>
    </row>
    <row r="696" spans="1:18" x14ac:dyDescent="0.25">
      <c r="A696" s="1">
        <v>44044</v>
      </c>
      <c r="B696" t="s">
        <v>42</v>
      </c>
      <c r="C696" s="37">
        <v>1317</v>
      </c>
      <c r="P696" s="1"/>
      <c r="R696" s="37"/>
    </row>
    <row r="697" spans="1:18" x14ac:dyDescent="0.25">
      <c r="A697" s="1">
        <v>44044</v>
      </c>
      <c r="B697" t="s">
        <v>27</v>
      </c>
      <c r="C697" s="37">
        <v>985</v>
      </c>
      <c r="P697" s="1"/>
      <c r="R697" s="37"/>
    </row>
    <row r="698" spans="1:18" x14ac:dyDescent="0.25">
      <c r="A698" s="1">
        <v>44044</v>
      </c>
      <c r="B698" t="s">
        <v>43</v>
      </c>
      <c r="C698" s="37">
        <v>643</v>
      </c>
      <c r="P698" s="1"/>
      <c r="R698" s="37"/>
    </row>
    <row r="699" spans="1:18" x14ac:dyDescent="0.25">
      <c r="A699" s="1">
        <v>44044</v>
      </c>
      <c r="B699" t="s">
        <v>44</v>
      </c>
      <c r="C699" s="37">
        <v>103</v>
      </c>
      <c r="P699" s="1"/>
      <c r="R699" s="37"/>
    </row>
    <row r="700" spans="1:18" x14ac:dyDescent="0.25">
      <c r="A700" s="1">
        <v>44075</v>
      </c>
      <c r="B700" t="s">
        <v>28</v>
      </c>
      <c r="C700" s="37">
        <v>3412</v>
      </c>
      <c r="P700" s="1"/>
      <c r="R700" s="37"/>
    </row>
    <row r="701" spans="1:18" x14ac:dyDescent="0.25">
      <c r="A701" s="1">
        <v>44075</v>
      </c>
      <c r="B701" t="s">
        <v>41</v>
      </c>
      <c r="C701" s="37">
        <v>2529</v>
      </c>
      <c r="P701" s="1"/>
      <c r="R701" s="37"/>
    </row>
    <row r="702" spans="1:18" x14ac:dyDescent="0.25">
      <c r="A702" s="1">
        <v>44075</v>
      </c>
      <c r="B702" t="s">
        <v>42</v>
      </c>
      <c r="C702" s="37">
        <v>1338</v>
      </c>
      <c r="P702" s="1"/>
      <c r="R702" s="37"/>
    </row>
    <row r="703" spans="1:18" x14ac:dyDescent="0.25">
      <c r="A703" s="1">
        <v>44075</v>
      </c>
      <c r="B703" t="s">
        <v>27</v>
      </c>
      <c r="C703" s="37">
        <v>914</v>
      </c>
      <c r="P703" s="1"/>
      <c r="R703" s="37"/>
    </row>
    <row r="704" spans="1:18" x14ac:dyDescent="0.25">
      <c r="A704" s="1">
        <v>44075</v>
      </c>
      <c r="B704" t="s">
        <v>43</v>
      </c>
      <c r="C704" s="37">
        <v>624</v>
      </c>
      <c r="P704" s="1"/>
      <c r="R704" s="37"/>
    </row>
    <row r="705" spans="1:18" x14ac:dyDescent="0.25">
      <c r="A705" s="1">
        <v>44075</v>
      </c>
      <c r="B705" t="s">
        <v>44</v>
      </c>
      <c r="C705" s="37">
        <v>113</v>
      </c>
      <c r="P705" s="1"/>
      <c r="R705" s="37"/>
    </row>
    <row r="706" spans="1:18" x14ac:dyDescent="0.25">
      <c r="A706" s="1">
        <v>44105</v>
      </c>
      <c r="B706" t="s">
        <v>28</v>
      </c>
      <c r="C706" s="37">
        <v>3258</v>
      </c>
      <c r="P706" s="1"/>
      <c r="R706" s="37"/>
    </row>
    <row r="707" spans="1:18" x14ac:dyDescent="0.25">
      <c r="A707" s="1">
        <v>44105</v>
      </c>
      <c r="B707" t="s">
        <v>41</v>
      </c>
      <c r="C707" s="37">
        <v>2207</v>
      </c>
      <c r="P707" s="1"/>
      <c r="R707" s="37"/>
    </row>
    <row r="708" spans="1:18" x14ac:dyDescent="0.25">
      <c r="A708" s="1">
        <v>44105</v>
      </c>
      <c r="B708" t="s">
        <v>42</v>
      </c>
      <c r="C708" s="37">
        <v>1349</v>
      </c>
      <c r="P708" s="1"/>
      <c r="R708" s="37"/>
    </row>
    <row r="709" spans="1:18" x14ac:dyDescent="0.25">
      <c r="A709" s="1">
        <v>44105</v>
      </c>
      <c r="B709" t="s">
        <v>27</v>
      </c>
      <c r="C709" s="37">
        <v>1031</v>
      </c>
      <c r="P709" s="1"/>
      <c r="R709" s="37"/>
    </row>
    <row r="710" spans="1:18" x14ac:dyDescent="0.25">
      <c r="A710" s="1">
        <v>44105</v>
      </c>
      <c r="B710" t="s">
        <v>43</v>
      </c>
      <c r="C710" s="37">
        <v>623</v>
      </c>
      <c r="P710" s="1"/>
      <c r="R710" s="37"/>
    </row>
    <row r="711" spans="1:18" x14ac:dyDescent="0.25">
      <c r="A711" s="1">
        <v>44105</v>
      </c>
      <c r="B711" t="s">
        <v>44</v>
      </c>
      <c r="C711" s="37">
        <v>160</v>
      </c>
      <c r="P711" s="1"/>
      <c r="R711" s="37"/>
    </row>
    <row r="712" spans="1:18" x14ac:dyDescent="0.25">
      <c r="A712" s="1">
        <v>44136</v>
      </c>
      <c r="B712" t="s">
        <v>28</v>
      </c>
      <c r="C712" s="37">
        <v>3112</v>
      </c>
      <c r="P712" s="1"/>
      <c r="R712" s="37"/>
    </row>
    <row r="713" spans="1:18" x14ac:dyDescent="0.25">
      <c r="A713" s="1">
        <v>44136</v>
      </c>
      <c r="B713" t="s">
        <v>41</v>
      </c>
      <c r="C713" s="37">
        <v>2452</v>
      </c>
      <c r="P713" s="1"/>
      <c r="R713" s="37"/>
    </row>
    <row r="714" spans="1:18" x14ac:dyDescent="0.25">
      <c r="A714" s="1">
        <v>44136</v>
      </c>
      <c r="B714" t="s">
        <v>42</v>
      </c>
      <c r="C714" s="37">
        <v>1260</v>
      </c>
      <c r="P714" s="1"/>
      <c r="R714" s="37"/>
    </row>
    <row r="715" spans="1:18" x14ac:dyDescent="0.25">
      <c r="A715" s="1">
        <v>44136</v>
      </c>
      <c r="B715" t="s">
        <v>27</v>
      </c>
      <c r="C715" s="37">
        <v>980</v>
      </c>
      <c r="P715" s="1"/>
      <c r="R715" s="37"/>
    </row>
    <row r="716" spans="1:18" x14ac:dyDescent="0.25">
      <c r="A716" s="1">
        <v>44136</v>
      </c>
      <c r="B716" t="s">
        <v>43</v>
      </c>
      <c r="C716" s="37">
        <v>552</v>
      </c>
      <c r="P716" s="1"/>
      <c r="R716" s="37"/>
    </row>
    <row r="717" spans="1:18" x14ac:dyDescent="0.25">
      <c r="A717" s="1">
        <v>44136</v>
      </c>
      <c r="B717" t="s">
        <v>44</v>
      </c>
      <c r="C717" s="37">
        <v>151</v>
      </c>
      <c r="P717" s="1"/>
      <c r="R717" s="37"/>
    </row>
    <row r="718" spans="1:18" x14ac:dyDescent="0.25">
      <c r="A718" s="1">
        <v>44166</v>
      </c>
      <c r="B718" t="s">
        <v>28</v>
      </c>
      <c r="C718" s="37">
        <v>3128</v>
      </c>
      <c r="P718" s="1"/>
      <c r="R718" s="37"/>
    </row>
    <row r="719" spans="1:18" x14ac:dyDescent="0.25">
      <c r="A719" s="1">
        <v>44166</v>
      </c>
      <c r="B719" t="s">
        <v>41</v>
      </c>
      <c r="C719" s="37">
        <v>2333</v>
      </c>
      <c r="P719" s="1"/>
      <c r="R719" s="37"/>
    </row>
    <row r="720" spans="1:18" x14ac:dyDescent="0.25">
      <c r="A720" s="1">
        <v>44166</v>
      </c>
      <c r="B720" t="s">
        <v>42</v>
      </c>
      <c r="C720" s="37">
        <v>1285</v>
      </c>
      <c r="P720" s="1"/>
      <c r="R720" s="37"/>
    </row>
    <row r="721" spans="1:18" x14ac:dyDescent="0.25">
      <c r="A721" s="1">
        <v>44166</v>
      </c>
      <c r="B721" t="s">
        <v>27</v>
      </c>
      <c r="C721" s="37">
        <v>913</v>
      </c>
      <c r="P721" s="1"/>
      <c r="R721" s="37"/>
    </row>
    <row r="722" spans="1:18" x14ac:dyDescent="0.25">
      <c r="A722" s="1">
        <v>44166</v>
      </c>
      <c r="B722" t="s">
        <v>43</v>
      </c>
      <c r="C722" s="37">
        <v>577</v>
      </c>
      <c r="P722" s="1"/>
      <c r="R722" s="37"/>
    </row>
    <row r="723" spans="1:18" x14ac:dyDescent="0.25">
      <c r="A723" s="1">
        <v>44166</v>
      </c>
      <c r="B723" t="s">
        <v>44</v>
      </c>
      <c r="C723" s="37">
        <v>193</v>
      </c>
      <c r="P723" s="1"/>
      <c r="R723" s="37"/>
    </row>
    <row r="724" spans="1:18" x14ac:dyDescent="0.25">
      <c r="A724" s="1">
        <v>44197</v>
      </c>
      <c r="B724" t="s">
        <v>28</v>
      </c>
      <c r="C724" s="37">
        <v>3766</v>
      </c>
      <c r="P724" s="1"/>
      <c r="R724" s="37"/>
    </row>
    <row r="725" spans="1:18" x14ac:dyDescent="0.25">
      <c r="A725" s="1">
        <v>44197</v>
      </c>
      <c r="B725" t="s">
        <v>41</v>
      </c>
      <c r="C725" s="37">
        <v>2906</v>
      </c>
      <c r="P725" s="1"/>
      <c r="R725" s="37"/>
    </row>
    <row r="726" spans="1:18" x14ac:dyDescent="0.25">
      <c r="A726" s="1">
        <v>44197</v>
      </c>
      <c r="B726" t="s">
        <v>42</v>
      </c>
      <c r="C726" s="37">
        <v>1421</v>
      </c>
      <c r="P726" s="1"/>
      <c r="R726" s="37"/>
    </row>
    <row r="727" spans="1:18" x14ac:dyDescent="0.25">
      <c r="A727" s="1">
        <v>44197</v>
      </c>
      <c r="B727" t="s">
        <v>27</v>
      </c>
      <c r="C727" s="37">
        <v>1229</v>
      </c>
      <c r="P727" s="1"/>
      <c r="R727" s="37"/>
    </row>
    <row r="728" spans="1:18" x14ac:dyDescent="0.25">
      <c r="A728" s="1">
        <v>44197</v>
      </c>
      <c r="B728" t="s">
        <v>43</v>
      </c>
      <c r="C728" s="37">
        <v>573</v>
      </c>
      <c r="P728" s="1"/>
      <c r="R728" s="37"/>
    </row>
    <row r="729" spans="1:18" x14ac:dyDescent="0.25">
      <c r="A729" s="1">
        <v>44197</v>
      </c>
      <c r="B729" t="s">
        <v>44</v>
      </c>
      <c r="C729" s="37">
        <v>299</v>
      </c>
      <c r="P729" s="1"/>
      <c r="R729" s="37"/>
    </row>
    <row r="730" spans="1:18" x14ac:dyDescent="0.25">
      <c r="A730" s="1">
        <v>44228</v>
      </c>
      <c r="B730" t="s">
        <v>28</v>
      </c>
      <c r="C730" s="37">
        <v>3667</v>
      </c>
      <c r="P730" s="1"/>
      <c r="R730" s="37"/>
    </row>
    <row r="731" spans="1:18" x14ac:dyDescent="0.25">
      <c r="A731" s="1">
        <v>44228</v>
      </c>
      <c r="B731" t="s">
        <v>41</v>
      </c>
      <c r="C731" s="37">
        <v>2854</v>
      </c>
      <c r="P731" s="1"/>
      <c r="R731" s="37"/>
    </row>
    <row r="732" spans="1:18" x14ac:dyDescent="0.25">
      <c r="A732" s="1">
        <v>44228</v>
      </c>
      <c r="B732" t="s">
        <v>42</v>
      </c>
      <c r="C732" s="37">
        <v>1476</v>
      </c>
      <c r="P732" s="1"/>
      <c r="R732" s="37"/>
    </row>
    <row r="733" spans="1:18" x14ac:dyDescent="0.25">
      <c r="A733" s="1">
        <v>44228</v>
      </c>
      <c r="B733" t="s">
        <v>27</v>
      </c>
      <c r="C733" s="37">
        <v>977</v>
      </c>
      <c r="P733" s="1"/>
      <c r="R733" s="37"/>
    </row>
    <row r="734" spans="1:18" x14ac:dyDescent="0.25">
      <c r="A734" s="1">
        <v>44228</v>
      </c>
      <c r="B734" t="s">
        <v>43</v>
      </c>
      <c r="C734" s="37">
        <v>546</v>
      </c>
      <c r="P734" s="1"/>
      <c r="R734" s="37"/>
    </row>
    <row r="735" spans="1:18" x14ac:dyDescent="0.25">
      <c r="A735" s="1">
        <v>44228</v>
      </c>
      <c r="B735" t="s">
        <v>44</v>
      </c>
      <c r="C735" s="37">
        <v>391</v>
      </c>
      <c r="P735" s="1"/>
      <c r="R735" s="37"/>
    </row>
    <row r="736" spans="1:18" x14ac:dyDescent="0.25">
      <c r="A736" s="1">
        <v>44256</v>
      </c>
      <c r="B736" t="s">
        <v>28</v>
      </c>
      <c r="C736" s="37">
        <v>4196</v>
      </c>
      <c r="P736" s="1"/>
      <c r="R736" s="37"/>
    </row>
    <row r="737" spans="1:18" x14ac:dyDescent="0.25">
      <c r="A737" s="1">
        <v>44256</v>
      </c>
      <c r="B737" t="s">
        <v>41</v>
      </c>
      <c r="C737" s="37">
        <v>3769</v>
      </c>
      <c r="P737" s="1"/>
      <c r="R737" s="37"/>
    </row>
    <row r="738" spans="1:18" x14ac:dyDescent="0.25">
      <c r="A738" s="1">
        <v>44256</v>
      </c>
      <c r="B738" t="s">
        <v>42</v>
      </c>
      <c r="C738" s="37">
        <v>1747</v>
      </c>
      <c r="P738" s="1"/>
      <c r="R738" s="37"/>
    </row>
    <row r="739" spans="1:18" x14ac:dyDescent="0.25">
      <c r="A739" s="1">
        <v>44256</v>
      </c>
      <c r="B739" t="s">
        <v>27</v>
      </c>
      <c r="C739" s="37">
        <v>1216</v>
      </c>
      <c r="P739" s="1"/>
      <c r="R739" s="37"/>
    </row>
    <row r="740" spans="1:18" x14ac:dyDescent="0.25">
      <c r="A740" s="1">
        <v>44256</v>
      </c>
      <c r="B740" t="s">
        <v>43</v>
      </c>
      <c r="C740" s="37">
        <v>558</v>
      </c>
      <c r="P740" s="1"/>
      <c r="R740" s="37"/>
    </row>
    <row r="741" spans="1:18" x14ac:dyDescent="0.25">
      <c r="A741" s="1">
        <v>44256</v>
      </c>
      <c r="B741" t="s">
        <v>44</v>
      </c>
      <c r="C741" s="37">
        <v>256</v>
      </c>
      <c r="P741" s="1"/>
      <c r="R741" s="37"/>
    </row>
    <row r="742" spans="1:18" x14ac:dyDescent="0.25">
      <c r="A742" s="1">
        <v>44287</v>
      </c>
      <c r="B742" t="s">
        <v>28</v>
      </c>
      <c r="C742" s="37">
        <v>4033</v>
      </c>
      <c r="P742" s="1"/>
      <c r="R742" s="37"/>
    </row>
    <row r="743" spans="1:18" x14ac:dyDescent="0.25">
      <c r="A743" s="1">
        <v>44287</v>
      </c>
      <c r="B743" t="s">
        <v>41</v>
      </c>
      <c r="C743" s="37">
        <v>3227</v>
      </c>
      <c r="P743" s="1"/>
      <c r="R743" s="37"/>
    </row>
    <row r="744" spans="1:18" x14ac:dyDescent="0.25">
      <c r="A744" s="1">
        <v>44287</v>
      </c>
      <c r="B744" t="s">
        <v>42</v>
      </c>
      <c r="C744" s="37">
        <v>1649</v>
      </c>
      <c r="P744" s="1"/>
      <c r="R744" s="37"/>
    </row>
    <row r="745" spans="1:18" x14ac:dyDescent="0.25">
      <c r="A745" s="1">
        <v>44287</v>
      </c>
      <c r="B745" t="s">
        <v>27</v>
      </c>
      <c r="C745" s="37">
        <v>1237</v>
      </c>
      <c r="P745" s="1"/>
      <c r="R745" s="37"/>
    </row>
    <row r="746" spans="1:18" x14ac:dyDescent="0.25">
      <c r="A746" s="1">
        <v>44287</v>
      </c>
      <c r="B746" t="s">
        <v>43</v>
      </c>
      <c r="C746" s="37">
        <v>523</v>
      </c>
      <c r="P746" s="1"/>
      <c r="R746" s="37"/>
    </row>
    <row r="747" spans="1:18" x14ac:dyDescent="0.25">
      <c r="A747" s="1">
        <v>44287</v>
      </c>
      <c r="B747" t="s">
        <v>44</v>
      </c>
      <c r="C747" s="37">
        <v>261</v>
      </c>
      <c r="P747" s="1"/>
      <c r="R747" s="37"/>
    </row>
    <row r="748" spans="1:18" x14ac:dyDescent="0.25">
      <c r="A748" s="1">
        <v>44317</v>
      </c>
      <c r="B748" t="s">
        <v>28</v>
      </c>
      <c r="C748" s="37">
        <v>4187</v>
      </c>
      <c r="P748" s="1"/>
      <c r="R748" s="37"/>
    </row>
    <row r="749" spans="1:18" x14ac:dyDescent="0.25">
      <c r="A749" s="1">
        <v>44317</v>
      </c>
      <c r="B749" t="s">
        <v>41</v>
      </c>
      <c r="C749" s="37">
        <v>3115</v>
      </c>
      <c r="P749" s="1"/>
      <c r="R749" s="37"/>
    </row>
    <row r="750" spans="1:18" x14ac:dyDescent="0.25">
      <c r="A750" s="1">
        <v>44317</v>
      </c>
      <c r="B750" t="s">
        <v>42</v>
      </c>
      <c r="C750" s="37">
        <v>1766</v>
      </c>
      <c r="P750" s="1"/>
      <c r="R750" s="37"/>
    </row>
    <row r="751" spans="1:18" x14ac:dyDescent="0.25">
      <c r="A751" s="1">
        <v>44317</v>
      </c>
      <c r="B751" t="s">
        <v>27</v>
      </c>
      <c r="C751" s="37">
        <v>1242</v>
      </c>
      <c r="P751" s="1"/>
      <c r="R751" s="37"/>
    </row>
    <row r="752" spans="1:18" x14ac:dyDescent="0.25">
      <c r="A752" s="1">
        <v>44317</v>
      </c>
      <c r="B752" t="s">
        <v>43</v>
      </c>
      <c r="C752" s="37">
        <v>485</v>
      </c>
      <c r="P752" s="1"/>
      <c r="R752" s="37"/>
    </row>
    <row r="753" spans="1:18" x14ac:dyDescent="0.25">
      <c r="A753" s="1">
        <v>44317</v>
      </c>
      <c r="B753" t="s">
        <v>44</v>
      </c>
      <c r="C753" s="37">
        <v>319</v>
      </c>
      <c r="P753" s="1"/>
      <c r="R753" s="37"/>
    </row>
    <row r="754" spans="1:18" x14ac:dyDescent="0.25">
      <c r="A754" s="1">
        <v>44348</v>
      </c>
      <c r="B754" t="s">
        <v>28</v>
      </c>
      <c r="C754" s="37">
        <v>3677</v>
      </c>
      <c r="P754" s="1"/>
      <c r="R754" s="37"/>
    </row>
    <row r="755" spans="1:18" x14ac:dyDescent="0.25">
      <c r="A755" s="1">
        <v>44348</v>
      </c>
      <c r="B755" t="s">
        <v>41</v>
      </c>
      <c r="C755" s="37">
        <v>2870</v>
      </c>
      <c r="P755" s="1"/>
      <c r="R755" s="37"/>
    </row>
    <row r="756" spans="1:18" x14ac:dyDescent="0.25">
      <c r="A756" s="1">
        <v>44348</v>
      </c>
      <c r="B756" t="s">
        <v>42</v>
      </c>
      <c r="C756" s="37">
        <v>1568</v>
      </c>
      <c r="P756" s="1"/>
      <c r="R756" s="37"/>
    </row>
    <row r="757" spans="1:18" x14ac:dyDescent="0.25">
      <c r="A757" s="1">
        <v>44348</v>
      </c>
      <c r="B757" t="s">
        <v>27</v>
      </c>
      <c r="C757" s="37">
        <v>1200</v>
      </c>
      <c r="P757" s="1"/>
      <c r="R757" s="37"/>
    </row>
    <row r="758" spans="1:18" x14ac:dyDescent="0.25">
      <c r="A758" s="1">
        <v>44348</v>
      </c>
      <c r="B758" t="s">
        <v>43</v>
      </c>
      <c r="C758" s="37">
        <v>498</v>
      </c>
      <c r="P758" s="1"/>
      <c r="R758" s="37"/>
    </row>
    <row r="759" spans="1:18" x14ac:dyDescent="0.25">
      <c r="A759" s="1">
        <v>44348</v>
      </c>
      <c r="B759" t="s">
        <v>44</v>
      </c>
      <c r="C759" s="37">
        <v>274</v>
      </c>
      <c r="P759" s="1"/>
      <c r="R759" s="37"/>
    </row>
    <row r="760" spans="1:18" x14ac:dyDescent="0.25">
      <c r="A760" s="1">
        <v>44378</v>
      </c>
      <c r="B760" t="s">
        <v>28</v>
      </c>
      <c r="C760" s="37">
        <v>3538</v>
      </c>
      <c r="P760" s="1"/>
      <c r="R760" s="37"/>
    </row>
    <row r="761" spans="1:18" x14ac:dyDescent="0.25">
      <c r="A761" s="1">
        <v>44378</v>
      </c>
      <c r="B761" t="s">
        <v>41</v>
      </c>
      <c r="C761" s="37">
        <v>2899</v>
      </c>
      <c r="P761" s="1"/>
      <c r="R761" s="37"/>
    </row>
    <row r="762" spans="1:18" x14ac:dyDescent="0.25">
      <c r="A762" s="1">
        <v>44378</v>
      </c>
      <c r="B762" t="s">
        <v>42</v>
      </c>
      <c r="C762" s="37">
        <v>1784</v>
      </c>
      <c r="P762" s="1"/>
      <c r="R762" s="37"/>
    </row>
    <row r="763" spans="1:18" x14ac:dyDescent="0.25">
      <c r="A763" s="1">
        <v>44378</v>
      </c>
      <c r="B763" t="s">
        <v>27</v>
      </c>
      <c r="C763" s="37">
        <v>1300</v>
      </c>
      <c r="P763" s="1"/>
      <c r="R763" s="37"/>
    </row>
    <row r="764" spans="1:18" x14ac:dyDescent="0.25">
      <c r="A764" s="1">
        <v>44378</v>
      </c>
      <c r="B764" t="s">
        <v>43</v>
      </c>
      <c r="C764" s="37">
        <v>536</v>
      </c>
      <c r="P764" s="1"/>
      <c r="R764" s="37"/>
    </row>
    <row r="765" spans="1:18" x14ac:dyDescent="0.25">
      <c r="A765" s="1">
        <v>44378</v>
      </c>
      <c r="B765" t="s">
        <v>44</v>
      </c>
      <c r="C765" s="37">
        <v>362</v>
      </c>
      <c r="P765" s="1"/>
      <c r="R765" s="37"/>
    </row>
    <row r="766" spans="1:18" x14ac:dyDescent="0.25">
      <c r="A766" s="1">
        <v>44409</v>
      </c>
      <c r="B766" t="s">
        <v>28</v>
      </c>
      <c r="C766" s="37">
        <v>3755</v>
      </c>
      <c r="P766" s="1"/>
      <c r="R766" s="37"/>
    </row>
    <row r="767" spans="1:18" x14ac:dyDescent="0.25">
      <c r="A767" s="1">
        <v>44409</v>
      </c>
      <c r="B767" t="s">
        <v>41</v>
      </c>
      <c r="C767" s="37">
        <v>2921</v>
      </c>
      <c r="P767" s="1"/>
      <c r="R767" s="37"/>
    </row>
    <row r="768" spans="1:18" x14ac:dyDescent="0.25">
      <c r="A768" s="1">
        <v>44409</v>
      </c>
      <c r="B768" t="s">
        <v>42</v>
      </c>
      <c r="C768" s="37">
        <v>1809</v>
      </c>
      <c r="P768" s="1"/>
      <c r="R768" s="37"/>
    </row>
    <row r="769" spans="1:18" x14ac:dyDescent="0.25">
      <c r="A769" s="1">
        <v>44409</v>
      </c>
      <c r="B769" t="s">
        <v>27</v>
      </c>
      <c r="C769" s="37">
        <v>1260</v>
      </c>
      <c r="P769" s="1"/>
      <c r="R769" s="37"/>
    </row>
    <row r="770" spans="1:18" x14ac:dyDescent="0.25">
      <c r="A770" s="1">
        <v>44409</v>
      </c>
      <c r="B770" t="s">
        <v>43</v>
      </c>
      <c r="C770" s="37">
        <v>677</v>
      </c>
      <c r="P770" s="1"/>
      <c r="R770" s="37"/>
    </row>
    <row r="771" spans="1:18" x14ac:dyDescent="0.25">
      <c r="A771" s="1">
        <v>44409</v>
      </c>
      <c r="B771" t="s">
        <v>44</v>
      </c>
      <c r="C771" s="37">
        <v>452</v>
      </c>
      <c r="P771" s="1"/>
      <c r="R771" s="37"/>
    </row>
    <row r="772" spans="1:18" x14ac:dyDescent="0.25">
      <c r="A772" s="1">
        <v>44440</v>
      </c>
      <c r="B772" t="s">
        <v>28</v>
      </c>
      <c r="C772" s="37">
        <v>3641</v>
      </c>
      <c r="P772" s="1"/>
      <c r="R772" s="37"/>
    </row>
    <row r="773" spans="1:18" x14ac:dyDescent="0.25">
      <c r="A773" s="1">
        <v>44440</v>
      </c>
      <c r="B773" t="s">
        <v>41</v>
      </c>
      <c r="C773" s="37">
        <v>2728</v>
      </c>
      <c r="P773" s="1"/>
      <c r="R773" s="37"/>
    </row>
    <row r="774" spans="1:18" x14ac:dyDescent="0.25">
      <c r="A774" s="1">
        <v>44440</v>
      </c>
      <c r="B774" t="s">
        <v>42</v>
      </c>
      <c r="C774" s="37">
        <v>1609</v>
      </c>
      <c r="P774" s="1"/>
      <c r="R774" s="37"/>
    </row>
    <row r="775" spans="1:18" x14ac:dyDescent="0.25">
      <c r="A775" s="1">
        <v>44440</v>
      </c>
      <c r="B775" t="s">
        <v>27</v>
      </c>
      <c r="C775" s="37">
        <v>1249</v>
      </c>
      <c r="P775" s="1"/>
      <c r="R775" s="37"/>
    </row>
    <row r="776" spans="1:18" x14ac:dyDescent="0.25">
      <c r="A776" s="1">
        <v>44440</v>
      </c>
      <c r="B776" t="s">
        <v>43</v>
      </c>
      <c r="C776" s="37">
        <v>588</v>
      </c>
      <c r="P776" s="1"/>
      <c r="R776" s="37"/>
    </row>
    <row r="777" spans="1:18" x14ac:dyDescent="0.25">
      <c r="A777" s="1">
        <v>44440</v>
      </c>
      <c r="B777" t="s">
        <v>44</v>
      </c>
      <c r="C777" s="37">
        <v>444</v>
      </c>
      <c r="P777" s="1"/>
      <c r="R777" s="37"/>
    </row>
    <row r="778" spans="1:18" x14ac:dyDescent="0.25">
      <c r="A778" s="1">
        <v>44470</v>
      </c>
      <c r="B778" t="s">
        <v>28</v>
      </c>
      <c r="C778" s="37">
        <v>3459</v>
      </c>
      <c r="P778" s="1"/>
      <c r="R778" s="37"/>
    </row>
    <row r="779" spans="1:18" x14ac:dyDescent="0.25">
      <c r="A779" s="1">
        <v>44470</v>
      </c>
      <c r="B779" t="s">
        <v>41</v>
      </c>
      <c r="C779" s="37">
        <v>2496</v>
      </c>
      <c r="P779" s="1"/>
      <c r="R779" s="37"/>
    </row>
    <row r="780" spans="1:18" x14ac:dyDescent="0.25">
      <c r="A780" s="1">
        <v>44470</v>
      </c>
      <c r="B780" t="s">
        <v>42</v>
      </c>
      <c r="C780" s="37">
        <v>1776</v>
      </c>
      <c r="P780" s="1"/>
      <c r="R780" s="37"/>
    </row>
    <row r="781" spans="1:18" x14ac:dyDescent="0.25">
      <c r="A781" s="1">
        <v>44470</v>
      </c>
      <c r="B781" t="s">
        <v>27</v>
      </c>
      <c r="C781" s="37">
        <v>1423</v>
      </c>
      <c r="P781" s="1"/>
      <c r="R781" s="37"/>
    </row>
    <row r="782" spans="1:18" x14ac:dyDescent="0.25">
      <c r="A782" s="1">
        <v>44470</v>
      </c>
      <c r="B782" t="s">
        <v>43</v>
      </c>
      <c r="C782" s="37">
        <v>599</v>
      </c>
      <c r="P782" s="1"/>
      <c r="R782" s="37"/>
    </row>
    <row r="783" spans="1:18" x14ac:dyDescent="0.25">
      <c r="A783" s="1">
        <v>44470</v>
      </c>
      <c r="B783" t="s">
        <v>44</v>
      </c>
      <c r="C783" s="37">
        <v>445</v>
      </c>
      <c r="P783" s="1"/>
      <c r="R783" s="37"/>
    </row>
    <row r="784" spans="1:18" x14ac:dyDescent="0.25">
      <c r="A784" s="1">
        <v>44501</v>
      </c>
      <c r="B784" t="s">
        <v>28</v>
      </c>
      <c r="C784" s="37">
        <v>3801</v>
      </c>
      <c r="P784" s="1"/>
      <c r="R784" s="37"/>
    </row>
    <row r="785" spans="1:18" x14ac:dyDescent="0.25">
      <c r="A785" s="1">
        <v>44501</v>
      </c>
      <c r="B785" t="s">
        <v>41</v>
      </c>
      <c r="C785" s="37">
        <v>2908</v>
      </c>
      <c r="P785" s="1"/>
      <c r="R785" s="37"/>
    </row>
    <row r="786" spans="1:18" x14ac:dyDescent="0.25">
      <c r="A786" s="1">
        <v>44501</v>
      </c>
      <c r="B786" t="s">
        <v>42</v>
      </c>
      <c r="C786" s="37">
        <v>1689</v>
      </c>
      <c r="P786" s="1"/>
      <c r="R786" s="37"/>
    </row>
    <row r="787" spans="1:18" x14ac:dyDescent="0.25">
      <c r="A787" s="1">
        <v>44501</v>
      </c>
      <c r="B787" t="s">
        <v>27</v>
      </c>
      <c r="C787" s="37">
        <v>1310</v>
      </c>
      <c r="P787" s="1"/>
      <c r="R787" s="37"/>
    </row>
    <row r="788" spans="1:18" x14ac:dyDescent="0.25">
      <c r="A788" s="1">
        <v>44501</v>
      </c>
      <c r="B788" t="s">
        <v>43</v>
      </c>
      <c r="C788" s="37">
        <v>544</v>
      </c>
      <c r="P788" s="1"/>
      <c r="R788" s="37"/>
    </row>
    <row r="789" spans="1:18" x14ac:dyDescent="0.25">
      <c r="A789" s="1">
        <v>44501</v>
      </c>
      <c r="B789" t="s">
        <v>44</v>
      </c>
      <c r="C789" s="37">
        <v>563</v>
      </c>
      <c r="P789" s="1"/>
      <c r="R789" s="37"/>
    </row>
    <row r="790" spans="1:18" x14ac:dyDescent="0.25">
      <c r="A790" s="1">
        <v>44531</v>
      </c>
      <c r="B790" t="s">
        <v>28</v>
      </c>
      <c r="C790" s="37">
        <v>3536</v>
      </c>
      <c r="P790" s="1"/>
      <c r="R790" s="37"/>
    </row>
    <row r="791" spans="1:18" x14ac:dyDescent="0.25">
      <c r="A791" s="1">
        <v>44531</v>
      </c>
      <c r="B791" t="s">
        <v>41</v>
      </c>
      <c r="C791" s="37">
        <v>2617</v>
      </c>
      <c r="P791" s="1"/>
      <c r="R791" s="37"/>
    </row>
    <row r="792" spans="1:18" x14ac:dyDescent="0.25">
      <c r="A792" s="1">
        <v>44531</v>
      </c>
      <c r="B792" t="s">
        <v>42</v>
      </c>
      <c r="C792" s="37">
        <v>1527</v>
      </c>
      <c r="P792" s="1"/>
      <c r="R792" s="37"/>
    </row>
    <row r="793" spans="1:18" x14ac:dyDescent="0.25">
      <c r="A793" s="1">
        <v>44531</v>
      </c>
      <c r="B793" t="s">
        <v>27</v>
      </c>
      <c r="C793" s="37">
        <v>1145</v>
      </c>
      <c r="P793" s="1"/>
      <c r="R793" s="37"/>
    </row>
    <row r="794" spans="1:18" x14ac:dyDescent="0.25">
      <c r="A794" s="1">
        <v>44531</v>
      </c>
      <c r="B794" t="s">
        <v>43</v>
      </c>
      <c r="C794" s="37">
        <v>587</v>
      </c>
      <c r="P794" s="1"/>
      <c r="R794" s="37"/>
    </row>
    <row r="795" spans="1:18" x14ac:dyDescent="0.25">
      <c r="A795" s="1">
        <v>44531</v>
      </c>
      <c r="B795" t="s">
        <v>44</v>
      </c>
      <c r="C795" s="37">
        <v>619</v>
      </c>
      <c r="P795" s="1"/>
      <c r="R795" s="37"/>
    </row>
    <row r="796" spans="1:18" x14ac:dyDescent="0.25">
      <c r="A796" s="1">
        <v>44562</v>
      </c>
      <c r="B796" t="s">
        <v>28</v>
      </c>
      <c r="C796" s="37">
        <v>4098</v>
      </c>
      <c r="P796" s="1"/>
      <c r="R796" s="37"/>
    </row>
    <row r="797" spans="1:18" x14ac:dyDescent="0.25">
      <c r="A797" s="1">
        <v>44562</v>
      </c>
      <c r="B797" t="s">
        <v>41</v>
      </c>
      <c r="C797" s="37">
        <v>3338</v>
      </c>
      <c r="P797" s="1"/>
      <c r="R797" s="37"/>
    </row>
    <row r="798" spans="1:18" x14ac:dyDescent="0.25">
      <c r="A798" s="1">
        <v>44562</v>
      </c>
      <c r="B798" t="s">
        <v>42</v>
      </c>
      <c r="C798" s="37">
        <v>1603</v>
      </c>
      <c r="P798" s="1"/>
      <c r="R798" s="37"/>
    </row>
    <row r="799" spans="1:18" x14ac:dyDescent="0.25">
      <c r="A799" s="1">
        <v>44562</v>
      </c>
      <c r="B799" t="s">
        <v>27</v>
      </c>
      <c r="C799" s="37">
        <v>1141</v>
      </c>
      <c r="P799" s="1"/>
      <c r="R799" s="37"/>
    </row>
    <row r="800" spans="1:18" x14ac:dyDescent="0.25">
      <c r="A800" s="1">
        <v>44562</v>
      </c>
      <c r="B800" t="s">
        <v>43</v>
      </c>
      <c r="C800" s="37">
        <v>526</v>
      </c>
      <c r="P800" s="1"/>
      <c r="R800" s="37"/>
    </row>
    <row r="801" spans="1:18" x14ac:dyDescent="0.25">
      <c r="A801" s="1">
        <v>44562</v>
      </c>
      <c r="B801" t="s">
        <v>44</v>
      </c>
      <c r="C801" s="37">
        <v>787</v>
      </c>
      <c r="P801" s="1"/>
      <c r="R801" s="37"/>
    </row>
    <row r="802" spans="1:18" x14ac:dyDescent="0.25">
      <c r="A802" s="1">
        <v>44593</v>
      </c>
      <c r="B802" t="s">
        <v>28</v>
      </c>
      <c r="C802" s="37">
        <v>4266</v>
      </c>
      <c r="P802" s="1"/>
      <c r="R802" s="37"/>
    </row>
    <row r="803" spans="1:18" x14ac:dyDescent="0.25">
      <c r="A803" s="1">
        <v>44593</v>
      </c>
      <c r="B803" t="s">
        <v>41</v>
      </c>
      <c r="C803" s="37">
        <v>3397</v>
      </c>
      <c r="P803" s="1"/>
      <c r="R803" s="37"/>
    </row>
    <row r="804" spans="1:18" x14ac:dyDescent="0.25">
      <c r="A804" s="1">
        <v>44593</v>
      </c>
      <c r="B804" t="s">
        <v>42</v>
      </c>
      <c r="C804" s="37">
        <v>1879</v>
      </c>
      <c r="P804" s="1"/>
      <c r="R804" s="37"/>
    </row>
    <row r="805" spans="1:18" x14ac:dyDescent="0.25">
      <c r="A805" s="1">
        <v>44593</v>
      </c>
      <c r="B805" t="s">
        <v>27</v>
      </c>
      <c r="C805" s="37">
        <v>1149</v>
      </c>
      <c r="P805" s="1"/>
      <c r="R805" s="37"/>
    </row>
    <row r="806" spans="1:18" x14ac:dyDescent="0.25">
      <c r="A806" s="1">
        <v>44593</v>
      </c>
      <c r="B806" t="s">
        <v>43</v>
      </c>
      <c r="C806" s="37">
        <v>503</v>
      </c>
      <c r="P806" s="1"/>
      <c r="R806" s="37"/>
    </row>
    <row r="807" spans="1:18" x14ac:dyDescent="0.25">
      <c r="A807" s="1">
        <v>44593</v>
      </c>
      <c r="B807" t="s">
        <v>44</v>
      </c>
      <c r="C807" s="37">
        <v>483</v>
      </c>
      <c r="P807" s="1"/>
      <c r="R807" s="37"/>
    </row>
    <row r="808" spans="1:18" x14ac:dyDescent="0.25">
      <c r="A808" s="1">
        <v>44621</v>
      </c>
      <c r="B808" t="s">
        <v>28</v>
      </c>
      <c r="C808" s="37">
        <v>4709</v>
      </c>
      <c r="P808" s="1"/>
      <c r="R808" s="37"/>
    </row>
    <row r="809" spans="1:18" x14ac:dyDescent="0.25">
      <c r="A809" s="1">
        <v>44621</v>
      </c>
      <c r="B809" t="s">
        <v>41</v>
      </c>
      <c r="C809" s="37">
        <v>4067</v>
      </c>
      <c r="P809" s="1"/>
      <c r="R809" s="37"/>
    </row>
    <row r="810" spans="1:18" x14ac:dyDescent="0.25">
      <c r="A810" s="1">
        <v>44621</v>
      </c>
      <c r="B810" t="s">
        <v>42</v>
      </c>
      <c r="C810" s="37">
        <v>2324</v>
      </c>
      <c r="P810" s="1"/>
      <c r="R810" s="37"/>
    </row>
    <row r="811" spans="1:18" x14ac:dyDescent="0.25">
      <c r="A811" s="1">
        <v>44621</v>
      </c>
      <c r="B811" t="s">
        <v>27</v>
      </c>
      <c r="C811" s="37">
        <v>1431</v>
      </c>
      <c r="P811" s="1"/>
      <c r="R811" s="37"/>
    </row>
    <row r="812" spans="1:18" x14ac:dyDescent="0.25">
      <c r="A812" s="1">
        <v>44621</v>
      </c>
      <c r="B812" t="s">
        <v>43</v>
      </c>
      <c r="C812" s="37">
        <v>653</v>
      </c>
      <c r="P812" s="1"/>
      <c r="R812" s="37"/>
    </row>
    <row r="813" spans="1:18" x14ac:dyDescent="0.25">
      <c r="A813" s="1">
        <v>44621</v>
      </c>
      <c r="B813" t="s">
        <v>44</v>
      </c>
      <c r="C813" s="37">
        <v>452</v>
      </c>
      <c r="P813" s="1"/>
      <c r="R813" s="37"/>
    </row>
    <row r="814" spans="1:18" x14ac:dyDescent="0.25">
      <c r="A814" s="1">
        <v>44652</v>
      </c>
      <c r="B814" t="s">
        <v>28</v>
      </c>
      <c r="C814" s="37">
        <v>3976</v>
      </c>
      <c r="P814" s="1"/>
      <c r="R814" s="37"/>
    </row>
    <row r="815" spans="1:18" x14ac:dyDescent="0.25">
      <c r="A815" s="1">
        <v>44652</v>
      </c>
      <c r="B815" t="s">
        <v>41</v>
      </c>
      <c r="C815" s="37">
        <v>3434</v>
      </c>
      <c r="P815" s="1"/>
      <c r="R815" s="37"/>
    </row>
    <row r="816" spans="1:18" x14ac:dyDescent="0.25">
      <c r="A816" s="1">
        <v>44652</v>
      </c>
      <c r="B816" t="s">
        <v>42</v>
      </c>
      <c r="C816" s="37">
        <v>1924</v>
      </c>
      <c r="P816" s="1"/>
      <c r="R816" s="37"/>
    </row>
    <row r="817" spans="1:18" x14ac:dyDescent="0.25">
      <c r="A817" s="1">
        <v>44652</v>
      </c>
      <c r="B817" t="s">
        <v>27</v>
      </c>
      <c r="C817" s="37">
        <v>1283</v>
      </c>
      <c r="P817" s="1"/>
      <c r="R817" s="37"/>
    </row>
    <row r="818" spans="1:18" x14ac:dyDescent="0.25">
      <c r="A818" s="1">
        <v>44652</v>
      </c>
      <c r="B818" t="s">
        <v>43</v>
      </c>
      <c r="C818" s="37">
        <v>554</v>
      </c>
      <c r="P818" s="1"/>
      <c r="R818" s="37"/>
    </row>
    <row r="819" spans="1:18" x14ac:dyDescent="0.25">
      <c r="A819" s="1">
        <v>44652</v>
      </c>
      <c r="B819" t="s">
        <v>44</v>
      </c>
      <c r="C819" s="37">
        <v>395</v>
      </c>
      <c r="P819" s="1"/>
      <c r="R819" s="37"/>
    </row>
    <row r="820" spans="1:18" x14ac:dyDescent="0.25">
      <c r="A820" s="1">
        <v>44682</v>
      </c>
      <c r="B820" t="s">
        <v>28</v>
      </c>
      <c r="C820" s="37">
        <v>4278</v>
      </c>
      <c r="P820" s="1"/>
      <c r="R820" s="37"/>
    </row>
    <row r="821" spans="1:18" x14ac:dyDescent="0.25">
      <c r="A821" s="1">
        <v>44682</v>
      </c>
      <c r="B821" t="s">
        <v>41</v>
      </c>
      <c r="C821" s="37">
        <v>3656</v>
      </c>
      <c r="P821" s="1"/>
      <c r="R821" s="37"/>
    </row>
    <row r="822" spans="1:18" x14ac:dyDescent="0.25">
      <c r="A822" s="1">
        <v>44682</v>
      </c>
      <c r="B822" t="s">
        <v>42</v>
      </c>
      <c r="C822" s="37">
        <v>2024</v>
      </c>
      <c r="P822" s="1"/>
      <c r="R822" s="37"/>
    </row>
    <row r="823" spans="1:18" x14ac:dyDescent="0.25">
      <c r="A823" s="1">
        <v>44682</v>
      </c>
      <c r="B823" t="s">
        <v>27</v>
      </c>
      <c r="C823" s="37">
        <v>1556</v>
      </c>
      <c r="P823" s="1"/>
      <c r="R823" s="37"/>
    </row>
    <row r="824" spans="1:18" x14ac:dyDescent="0.25">
      <c r="A824" s="1">
        <v>44682</v>
      </c>
      <c r="B824" t="s">
        <v>43</v>
      </c>
      <c r="C824" s="37">
        <v>502</v>
      </c>
      <c r="P824" s="1"/>
      <c r="R824" s="37"/>
    </row>
    <row r="825" spans="1:18" x14ac:dyDescent="0.25">
      <c r="A825" s="1">
        <v>44682</v>
      </c>
      <c r="B825" t="s">
        <v>44</v>
      </c>
      <c r="C825" s="37">
        <v>562</v>
      </c>
      <c r="P825" s="1"/>
      <c r="R825" s="37"/>
    </row>
    <row r="826" spans="1:18" x14ac:dyDescent="0.25">
      <c r="A826" s="1">
        <v>44713</v>
      </c>
      <c r="B826" t="s">
        <v>28</v>
      </c>
      <c r="C826" s="37">
        <v>3902</v>
      </c>
      <c r="P826" s="1"/>
      <c r="R826" s="37"/>
    </row>
    <row r="827" spans="1:18" x14ac:dyDescent="0.25">
      <c r="A827" s="1">
        <v>44713</v>
      </c>
      <c r="B827" t="s">
        <v>41</v>
      </c>
      <c r="C827" s="37">
        <v>3125</v>
      </c>
      <c r="P827" s="1"/>
      <c r="R827" s="37"/>
    </row>
    <row r="828" spans="1:18" x14ac:dyDescent="0.25">
      <c r="A828" s="1">
        <v>44713</v>
      </c>
      <c r="B828" t="s">
        <v>42</v>
      </c>
      <c r="C828" s="37">
        <v>1855</v>
      </c>
      <c r="P828" s="1"/>
      <c r="R828" s="37"/>
    </row>
    <row r="829" spans="1:18" x14ac:dyDescent="0.25">
      <c r="A829" s="1">
        <v>44713</v>
      </c>
      <c r="B829" t="s">
        <v>27</v>
      </c>
      <c r="C829" s="37">
        <v>1522</v>
      </c>
      <c r="P829" s="1"/>
      <c r="R829" s="37"/>
    </row>
    <row r="830" spans="1:18" x14ac:dyDescent="0.25">
      <c r="A830" s="1">
        <v>44713</v>
      </c>
      <c r="B830" t="s">
        <v>43</v>
      </c>
      <c r="C830" s="37">
        <v>625</v>
      </c>
      <c r="P830" s="1"/>
      <c r="R830" s="37"/>
    </row>
    <row r="831" spans="1:18" x14ac:dyDescent="0.25">
      <c r="A831" s="1">
        <v>44713</v>
      </c>
      <c r="B831" t="s">
        <v>44</v>
      </c>
      <c r="C831" s="37">
        <v>427</v>
      </c>
      <c r="P831" s="1"/>
      <c r="R831" s="37"/>
    </row>
    <row r="832" spans="1:18" x14ac:dyDescent="0.25">
      <c r="A832" s="1">
        <v>44743</v>
      </c>
      <c r="B832" t="s">
        <v>28</v>
      </c>
      <c r="C832" s="37">
        <v>3740</v>
      </c>
      <c r="P832" s="1"/>
      <c r="R832" s="37"/>
    </row>
    <row r="833" spans="1:18" x14ac:dyDescent="0.25">
      <c r="A833" s="1">
        <v>44743</v>
      </c>
      <c r="B833" t="s">
        <v>41</v>
      </c>
      <c r="C833" s="37">
        <v>2919</v>
      </c>
      <c r="P833" s="1"/>
      <c r="R833" s="37"/>
    </row>
    <row r="834" spans="1:18" x14ac:dyDescent="0.25">
      <c r="A834" s="1">
        <v>44743</v>
      </c>
      <c r="B834" t="s">
        <v>42</v>
      </c>
      <c r="C834" s="37">
        <v>1881</v>
      </c>
      <c r="P834" s="1"/>
      <c r="R834" s="37"/>
    </row>
    <row r="835" spans="1:18" x14ac:dyDescent="0.25">
      <c r="A835" s="1">
        <v>44743</v>
      </c>
      <c r="B835" t="s">
        <v>27</v>
      </c>
      <c r="C835" s="37">
        <v>1328</v>
      </c>
      <c r="P835" s="1"/>
      <c r="R835" s="37"/>
    </row>
    <row r="836" spans="1:18" x14ac:dyDescent="0.25">
      <c r="A836" s="1">
        <v>44743</v>
      </c>
      <c r="B836" t="s">
        <v>43</v>
      </c>
      <c r="C836" s="37">
        <v>428</v>
      </c>
      <c r="P836" s="1"/>
      <c r="R836" s="37"/>
    </row>
    <row r="837" spans="1:18" x14ac:dyDescent="0.25">
      <c r="A837" s="1">
        <v>44743</v>
      </c>
      <c r="B837" t="s">
        <v>44</v>
      </c>
      <c r="C837" s="37">
        <v>1025</v>
      </c>
      <c r="P837" s="1"/>
      <c r="R837" s="37"/>
    </row>
    <row r="838" spans="1:18" x14ac:dyDescent="0.25">
      <c r="A838" s="1">
        <v>44774</v>
      </c>
      <c r="B838" t="s">
        <v>28</v>
      </c>
      <c r="C838" s="37">
        <v>4093</v>
      </c>
      <c r="P838" s="1"/>
      <c r="R838" s="37"/>
    </row>
    <row r="839" spans="1:18" x14ac:dyDescent="0.25">
      <c r="A839" s="1">
        <v>44774</v>
      </c>
      <c r="B839" t="s">
        <v>41</v>
      </c>
      <c r="C839" s="37">
        <v>3517</v>
      </c>
      <c r="P839" s="1"/>
      <c r="R839" s="37"/>
    </row>
    <row r="840" spans="1:18" x14ac:dyDescent="0.25">
      <c r="A840" s="1">
        <v>44774</v>
      </c>
      <c r="B840" t="s">
        <v>42</v>
      </c>
      <c r="C840" s="37">
        <v>2035</v>
      </c>
      <c r="P840" s="1"/>
      <c r="R840" s="37"/>
    </row>
    <row r="841" spans="1:18" x14ac:dyDescent="0.25">
      <c r="A841" s="1">
        <v>44774</v>
      </c>
      <c r="B841" t="s">
        <v>27</v>
      </c>
      <c r="C841" s="37">
        <v>1349</v>
      </c>
      <c r="P841" s="1"/>
      <c r="R841" s="37"/>
    </row>
    <row r="842" spans="1:18" x14ac:dyDescent="0.25">
      <c r="A842" s="1">
        <v>44774</v>
      </c>
      <c r="B842" t="s">
        <v>43</v>
      </c>
      <c r="C842" s="37">
        <v>785</v>
      </c>
      <c r="P842" s="1"/>
      <c r="R842" s="37"/>
    </row>
    <row r="843" spans="1:18" x14ac:dyDescent="0.25">
      <c r="A843" s="1">
        <v>44774</v>
      </c>
      <c r="B843" t="s">
        <v>44</v>
      </c>
      <c r="C843" s="37">
        <v>612</v>
      </c>
      <c r="P843" s="1"/>
      <c r="R843" s="37"/>
    </row>
    <row r="844" spans="1:18" x14ac:dyDescent="0.25">
      <c r="A844" s="1">
        <v>44805</v>
      </c>
      <c r="B844" t="s">
        <v>28</v>
      </c>
      <c r="C844" s="37">
        <v>3929</v>
      </c>
      <c r="P844" s="1"/>
      <c r="R844" s="37"/>
    </row>
    <row r="845" spans="1:18" x14ac:dyDescent="0.25">
      <c r="A845" s="1">
        <v>44805</v>
      </c>
      <c r="B845" t="s">
        <v>41</v>
      </c>
      <c r="C845" s="37">
        <v>2824</v>
      </c>
      <c r="P845" s="1"/>
      <c r="R845" s="37"/>
    </row>
    <row r="846" spans="1:18" x14ac:dyDescent="0.25">
      <c r="A846" s="1">
        <v>44805</v>
      </c>
      <c r="B846" t="s">
        <v>42</v>
      </c>
      <c r="C846" s="37">
        <v>1753</v>
      </c>
      <c r="P846" s="1"/>
      <c r="R846" s="37"/>
    </row>
    <row r="847" spans="1:18" x14ac:dyDescent="0.25">
      <c r="A847" s="1">
        <v>44805</v>
      </c>
      <c r="B847" t="s">
        <v>27</v>
      </c>
      <c r="C847" s="37">
        <v>1361</v>
      </c>
      <c r="P847" s="1"/>
      <c r="R847" s="37"/>
    </row>
    <row r="848" spans="1:18" x14ac:dyDescent="0.25">
      <c r="A848" s="1">
        <v>44805</v>
      </c>
      <c r="B848" t="s">
        <v>43</v>
      </c>
      <c r="C848" s="37">
        <v>613</v>
      </c>
      <c r="P848" s="1"/>
      <c r="R848" s="37"/>
    </row>
    <row r="849" spans="1:18" x14ac:dyDescent="0.25">
      <c r="A849" s="1">
        <v>44805</v>
      </c>
      <c r="B849" t="s">
        <v>44</v>
      </c>
      <c r="C849" s="37">
        <v>700</v>
      </c>
      <c r="P849" s="1"/>
      <c r="R849" s="37"/>
    </row>
    <row r="850" spans="1:18" x14ac:dyDescent="0.25">
      <c r="A850" s="1">
        <v>44835</v>
      </c>
      <c r="B850" t="s">
        <v>28</v>
      </c>
      <c r="C850" s="37">
        <v>3627</v>
      </c>
      <c r="P850" s="1"/>
      <c r="R850" s="37"/>
    </row>
    <row r="851" spans="1:18" x14ac:dyDescent="0.25">
      <c r="A851" s="1">
        <v>44835</v>
      </c>
      <c r="B851" t="s">
        <v>41</v>
      </c>
      <c r="C851" s="37">
        <v>2447</v>
      </c>
      <c r="P851" s="1"/>
      <c r="R851" s="37"/>
    </row>
    <row r="852" spans="1:18" x14ac:dyDescent="0.25">
      <c r="A852" s="1">
        <v>44835</v>
      </c>
      <c r="B852" t="s">
        <v>42</v>
      </c>
      <c r="C852" s="37">
        <v>1889</v>
      </c>
      <c r="P852" s="1"/>
      <c r="R852" s="37"/>
    </row>
    <row r="853" spans="1:18" x14ac:dyDescent="0.25">
      <c r="A853" s="1">
        <v>44835</v>
      </c>
      <c r="B853" t="s">
        <v>27</v>
      </c>
      <c r="C853" s="37">
        <v>1298</v>
      </c>
      <c r="P853" s="1"/>
      <c r="R853" s="37"/>
    </row>
    <row r="854" spans="1:18" x14ac:dyDescent="0.25">
      <c r="A854" s="1">
        <v>44835</v>
      </c>
      <c r="B854" t="s">
        <v>43</v>
      </c>
      <c r="C854" s="37">
        <v>551</v>
      </c>
      <c r="P854" s="1"/>
      <c r="R854" s="37"/>
    </row>
    <row r="855" spans="1:18" x14ac:dyDescent="0.25">
      <c r="A855" s="1">
        <v>44835</v>
      </c>
      <c r="B855" t="s">
        <v>44</v>
      </c>
      <c r="C855" s="37">
        <v>732</v>
      </c>
      <c r="P855" s="1"/>
      <c r="R855" s="37"/>
    </row>
    <row r="856" spans="1:18" x14ac:dyDescent="0.25">
      <c r="A856" s="1">
        <v>44866</v>
      </c>
      <c r="B856" t="s">
        <v>28</v>
      </c>
      <c r="C856" s="37">
        <v>3568</v>
      </c>
      <c r="P856" s="1"/>
      <c r="R856" s="37"/>
    </row>
    <row r="857" spans="1:18" x14ac:dyDescent="0.25">
      <c r="A857" s="1">
        <v>44866</v>
      </c>
      <c r="B857" t="s">
        <v>41</v>
      </c>
      <c r="C857" s="37">
        <v>2777</v>
      </c>
      <c r="P857" s="1"/>
      <c r="R857" s="37"/>
    </row>
    <row r="858" spans="1:18" x14ac:dyDescent="0.25">
      <c r="A858" s="1">
        <v>44866</v>
      </c>
      <c r="B858" t="s">
        <v>42</v>
      </c>
      <c r="C858" s="37">
        <v>2070</v>
      </c>
      <c r="P858" s="1"/>
      <c r="R858" s="37"/>
    </row>
    <row r="859" spans="1:18" x14ac:dyDescent="0.25">
      <c r="A859" s="1">
        <v>44866</v>
      </c>
      <c r="B859" t="s">
        <v>27</v>
      </c>
      <c r="C859" s="37">
        <v>1480</v>
      </c>
      <c r="P859" s="1"/>
      <c r="R859" s="37"/>
    </row>
    <row r="860" spans="1:18" x14ac:dyDescent="0.25">
      <c r="A860" s="1">
        <v>44866</v>
      </c>
      <c r="B860" t="s">
        <v>43</v>
      </c>
      <c r="C860" s="37">
        <v>829</v>
      </c>
      <c r="P860" s="1"/>
      <c r="R860" s="37"/>
    </row>
    <row r="861" spans="1:18" x14ac:dyDescent="0.25">
      <c r="A861" s="1">
        <v>44866</v>
      </c>
      <c r="B861" t="s">
        <v>44</v>
      </c>
      <c r="C861" s="37">
        <v>622</v>
      </c>
      <c r="P861" s="1"/>
      <c r="R861" s="37"/>
    </row>
    <row r="862" spans="1:18" x14ac:dyDescent="0.25">
      <c r="A862" s="1">
        <v>44896</v>
      </c>
      <c r="B862" t="s">
        <v>28</v>
      </c>
      <c r="C862" s="37">
        <v>3970</v>
      </c>
      <c r="P862" s="1"/>
      <c r="R862" s="37"/>
    </row>
    <row r="863" spans="1:18" x14ac:dyDescent="0.25">
      <c r="A863" s="1">
        <v>44896</v>
      </c>
      <c r="B863" t="s">
        <v>41</v>
      </c>
      <c r="C863" s="37">
        <v>2482</v>
      </c>
      <c r="P863" s="1"/>
      <c r="R863" s="37"/>
    </row>
    <row r="864" spans="1:18" x14ac:dyDescent="0.25">
      <c r="A864" s="1">
        <v>44896</v>
      </c>
      <c r="B864" t="s">
        <v>42</v>
      </c>
      <c r="C864" s="37">
        <v>2005</v>
      </c>
      <c r="P864" s="1"/>
      <c r="R864" s="37"/>
    </row>
    <row r="865" spans="1:18" x14ac:dyDescent="0.25">
      <c r="A865" s="1">
        <v>44896</v>
      </c>
      <c r="B865" t="s">
        <v>27</v>
      </c>
      <c r="C865" s="37">
        <v>1355</v>
      </c>
      <c r="P865" s="1"/>
      <c r="R865" s="37"/>
    </row>
    <row r="866" spans="1:18" x14ac:dyDescent="0.25">
      <c r="A866" s="1">
        <v>44896</v>
      </c>
      <c r="B866" t="s">
        <v>43</v>
      </c>
      <c r="C866" s="37">
        <v>536</v>
      </c>
      <c r="P866" s="1"/>
      <c r="R866" s="37"/>
    </row>
    <row r="867" spans="1:18" x14ac:dyDescent="0.25">
      <c r="A867" s="1">
        <v>44896</v>
      </c>
      <c r="B867" t="s">
        <v>44</v>
      </c>
      <c r="C867" s="37">
        <v>900</v>
      </c>
      <c r="P867" s="1"/>
      <c r="R867" s="37"/>
    </row>
    <row r="868" spans="1:18" x14ac:dyDescent="0.25">
      <c r="A868" s="1">
        <v>44927</v>
      </c>
      <c r="B868" t="s">
        <v>28</v>
      </c>
      <c r="C868" s="37">
        <v>4347</v>
      </c>
      <c r="P868" s="1"/>
      <c r="R868" s="37"/>
    </row>
    <row r="869" spans="1:18" x14ac:dyDescent="0.25">
      <c r="A869" s="1">
        <v>44927</v>
      </c>
      <c r="B869" t="s">
        <v>41</v>
      </c>
      <c r="C869" s="37">
        <v>3524</v>
      </c>
      <c r="P869" s="1"/>
      <c r="R869" s="37"/>
    </row>
    <row r="870" spans="1:18" x14ac:dyDescent="0.25">
      <c r="A870" s="1">
        <v>44927</v>
      </c>
      <c r="B870" t="s">
        <v>42</v>
      </c>
      <c r="C870" s="37">
        <v>1881</v>
      </c>
      <c r="P870" s="1"/>
      <c r="R870" s="37"/>
    </row>
    <row r="871" spans="1:18" x14ac:dyDescent="0.25">
      <c r="A871" s="1">
        <v>44927</v>
      </c>
      <c r="B871" t="s">
        <v>27</v>
      </c>
      <c r="C871" s="37">
        <v>1360</v>
      </c>
      <c r="P871" s="1"/>
      <c r="R871" s="37"/>
    </row>
    <row r="872" spans="1:18" x14ac:dyDescent="0.25">
      <c r="A872" s="1">
        <v>44927</v>
      </c>
      <c r="B872" t="s">
        <v>43</v>
      </c>
      <c r="C872" s="37">
        <v>547</v>
      </c>
      <c r="P872" s="1"/>
      <c r="R872" s="37"/>
    </row>
    <row r="873" spans="1:18" x14ac:dyDescent="0.25">
      <c r="A873" s="1">
        <v>44927</v>
      </c>
      <c r="B873" t="s">
        <v>44</v>
      </c>
      <c r="C873" s="37">
        <v>1172</v>
      </c>
      <c r="P873" s="1"/>
      <c r="R873" s="37"/>
    </row>
    <row r="874" spans="1:18" x14ac:dyDescent="0.25">
      <c r="A874" s="1">
        <v>44958</v>
      </c>
      <c r="B874" t="s">
        <v>28</v>
      </c>
      <c r="C874" s="37">
        <v>3915</v>
      </c>
      <c r="P874" s="1"/>
      <c r="R874" s="37"/>
    </row>
    <row r="875" spans="1:18" x14ac:dyDescent="0.25">
      <c r="A875" s="1">
        <v>44958</v>
      </c>
      <c r="B875" t="s">
        <v>41</v>
      </c>
      <c r="C875" s="37">
        <v>3246</v>
      </c>
      <c r="P875" s="1"/>
      <c r="R875" s="37"/>
    </row>
    <row r="876" spans="1:18" x14ac:dyDescent="0.25">
      <c r="A876" s="1">
        <v>44958</v>
      </c>
      <c r="B876" t="s">
        <v>42</v>
      </c>
      <c r="C876" s="37">
        <v>1866</v>
      </c>
      <c r="P876" s="1"/>
      <c r="R876" s="37"/>
    </row>
    <row r="877" spans="1:18" x14ac:dyDescent="0.25">
      <c r="A877" s="1">
        <v>44958</v>
      </c>
      <c r="B877" t="s">
        <v>27</v>
      </c>
      <c r="C877" s="37">
        <v>1109</v>
      </c>
      <c r="P877" s="1"/>
      <c r="R877" s="37"/>
    </row>
    <row r="878" spans="1:18" x14ac:dyDescent="0.25">
      <c r="A878" s="1">
        <v>44958</v>
      </c>
      <c r="B878" t="s">
        <v>43</v>
      </c>
      <c r="C878" s="37">
        <v>463</v>
      </c>
      <c r="P878" s="1"/>
      <c r="R878" s="37"/>
    </row>
    <row r="879" spans="1:18" x14ac:dyDescent="0.25">
      <c r="A879" s="1">
        <v>44958</v>
      </c>
      <c r="B879" t="s">
        <v>44</v>
      </c>
      <c r="C879" s="37">
        <v>959</v>
      </c>
      <c r="P879" s="1"/>
      <c r="R879" s="37"/>
    </row>
    <row r="880" spans="1:18" x14ac:dyDescent="0.25">
      <c r="A880" s="1">
        <v>44986</v>
      </c>
      <c r="B880" t="s">
        <v>28</v>
      </c>
      <c r="C880" s="37">
        <v>4715</v>
      </c>
      <c r="P880" s="1"/>
      <c r="R880" s="37"/>
    </row>
    <row r="881" spans="1:18" x14ac:dyDescent="0.25">
      <c r="A881" s="1">
        <v>44986</v>
      </c>
      <c r="B881" t="s">
        <v>41</v>
      </c>
      <c r="C881" s="37">
        <v>4093</v>
      </c>
      <c r="P881" s="1"/>
      <c r="R881" s="37"/>
    </row>
    <row r="882" spans="1:18" x14ac:dyDescent="0.25">
      <c r="A882" s="1">
        <v>44986</v>
      </c>
      <c r="B882" t="s">
        <v>42</v>
      </c>
      <c r="C882" s="37">
        <v>2123</v>
      </c>
      <c r="P882" s="1"/>
      <c r="R882" s="37"/>
    </row>
    <row r="883" spans="1:18" x14ac:dyDescent="0.25">
      <c r="A883" s="1">
        <v>44986</v>
      </c>
      <c r="B883" t="s">
        <v>27</v>
      </c>
      <c r="C883" s="37">
        <v>1468</v>
      </c>
      <c r="P883" s="1"/>
      <c r="R883" s="37"/>
    </row>
    <row r="884" spans="1:18" x14ac:dyDescent="0.25">
      <c r="A884" s="1">
        <v>44986</v>
      </c>
      <c r="B884" t="s">
        <v>43</v>
      </c>
      <c r="C884" s="37">
        <v>642</v>
      </c>
      <c r="P884" s="1"/>
      <c r="R884" s="37"/>
    </row>
    <row r="885" spans="1:18" x14ac:dyDescent="0.25">
      <c r="A885" s="1">
        <v>44986</v>
      </c>
      <c r="B885" t="s">
        <v>44</v>
      </c>
      <c r="C885" s="37">
        <v>461</v>
      </c>
      <c r="P885" s="1"/>
      <c r="R885" s="37"/>
    </row>
    <row r="886" spans="1:18" x14ac:dyDescent="0.25">
      <c r="A886" s="1">
        <v>45017</v>
      </c>
      <c r="B886" t="s">
        <v>28</v>
      </c>
      <c r="C886" s="37">
        <v>4072</v>
      </c>
      <c r="P886" s="1"/>
      <c r="R886" s="37"/>
    </row>
    <row r="887" spans="1:18" x14ac:dyDescent="0.25">
      <c r="A887" s="1">
        <v>45017</v>
      </c>
      <c r="B887" t="s">
        <v>41</v>
      </c>
      <c r="C887" s="37">
        <v>3264</v>
      </c>
      <c r="P887" s="1"/>
      <c r="R887" s="37"/>
    </row>
    <row r="888" spans="1:18" x14ac:dyDescent="0.25">
      <c r="A888" s="1">
        <v>45017</v>
      </c>
      <c r="B888" t="s">
        <v>42</v>
      </c>
      <c r="C888" s="37">
        <v>1768</v>
      </c>
      <c r="P888" s="1"/>
      <c r="R888" s="37"/>
    </row>
    <row r="889" spans="1:18" x14ac:dyDescent="0.25">
      <c r="A889" s="1">
        <v>45017</v>
      </c>
      <c r="B889" t="s">
        <v>27</v>
      </c>
      <c r="C889" s="37">
        <v>1452</v>
      </c>
      <c r="P889" s="1"/>
      <c r="R889" s="37"/>
    </row>
    <row r="890" spans="1:18" x14ac:dyDescent="0.25">
      <c r="A890" s="1">
        <v>45017</v>
      </c>
      <c r="B890" t="s">
        <v>43</v>
      </c>
      <c r="C890" s="37">
        <v>503</v>
      </c>
      <c r="P890" s="1"/>
      <c r="R890" s="37"/>
    </row>
    <row r="891" spans="1:18" x14ac:dyDescent="0.25">
      <c r="A891" s="1">
        <v>45017</v>
      </c>
      <c r="B891" t="s">
        <v>44</v>
      </c>
      <c r="C891" s="37">
        <v>569</v>
      </c>
      <c r="P891" s="1"/>
      <c r="R891" s="37"/>
    </row>
    <row r="892" spans="1:18" x14ac:dyDescent="0.25">
      <c r="A892" s="1">
        <v>45047</v>
      </c>
      <c r="B892" t="s">
        <v>28</v>
      </c>
      <c r="C892" s="37">
        <v>4566</v>
      </c>
      <c r="P892" s="1"/>
      <c r="R892" s="37"/>
    </row>
    <row r="893" spans="1:18" x14ac:dyDescent="0.25">
      <c r="A893" s="1">
        <v>45047</v>
      </c>
      <c r="B893" t="s">
        <v>41</v>
      </c>
      <c r="C893" s="37">
        <v>3668</v>
      </c>
      <c r="P893" s="1"/>
      <c r="R893" s="37"/>
    </row>
    <row r="894" spans="1:18" x14ac:dyDescent="0.25">
      <c r="A894" s="1">
        <v>45047</v>
      </c>
      <c r="B894" t="s">
        <v>42</v>
      </c>
      <c r="C894" s="37">
        <v>2116</v>
      </c>
      <c r="P894" s="1"/>
      <c r="R894" s="37"/>
    </row>
    <row r="895" spans="1:18" x14ac:dyDescent="0.25">
      <c r="A895" s="1">
        <v>45047</v>
      </c>
      <c r="B895" t="s">
        <v>27</v>
      </c>
      <c r="C895" s="37">
        <v>1579</v>
      </c>
      <c r="P895" s="1"/>
      <c r="R895" s="37"/>
    </row>
    <row r="896" spans="1:18" x14ac:dyDescent="0.25">
      <c r="A896" s="1">
        <v>45047</v>
      </c>
      <c r="B896" t="s">
        <v>43</v>
      </c>
      <c r="C896" s="37">
        <v>452</v>
      </c>
      <c r="P896" s="1"/>
      <c r="R896" s="37"/>
    </row>
    <row r="897" spans="1:18" x14ac:dyDescent="0.25">
      <c r="A897" s="1">
        <v>45047</v>
      </c>
      <c r="B897" t="s">
        <v>44</v>
      </c>
      <c r="C897" s="37">
        <v>805</v>
      </c>
      <c r="P897" s="1"/>
      <c r="R897" s="37"/>
    </row>
    <row r="898" spans="1:18" x14ac:dyDescent="0.25">
      <c r="A898" s="1">
        <v>45078</v>
      </c>
      <c r="B898" t="s">
        <v>28</v>
      </c>
      <c r="C898" s="37">
        <v>4380</v>
      </c>
      <c r="P898" s="1"/>
      <c r="R898" s="37"/>
    </row>
    <row r="899" spans="1:18" x14ac:dyDescent="0.25">
      <c r="A899" s="1">
        <v>45078</v>
      </c>
      <c r="B899" t="s">
        <v>41</v>
      </c>
      <c r="C899" s="37">
        <v>3294</v>
      </c>
      <c r="P899" s="1"/>
      <c r="R899" s="37"/>
    </row>
    <row r="900" spans="1:18" x14ac:dyDescent="0.25">
      <c r="A900" s="1">
        <v>45078</v>
      </c>
      <c r="B900" t="s">
        <v>42</v>
      </c>
      <c r="C900" s="37">
        <v>1874</v>
      </c>
      <c r="P900" s="1"/>
      <c r="R900" s="37"/>
    </row>
    <row r="901" spans="1:18" x14ac:dyDescent="0.25">
      <c r="A901" s="1">
        <v>45078</v>
      </c>
      <c r="B901" t="s">
        <v>27</v>
      </c>
      <c r="C901" s="37">
        <v>1450</v>
      </c>
      <c r="P901" s="1"/>
      <c r="R901" s="37"/>
    </row>
    <row r="902" spans="1:18" x14ac:dyDescent="0.25">
      <c r="A902" s="1">
        <v>45078</v>
      </c>
      <c r="B902" t="s">
        <v>43</v>
      </c>
      <c r="C902" s="37">
        <v>404</v>
      </c>
      <c r="P902" s="1"/>
      <c r="R902" s="37"/>
    </row>
    <row r="903" spans="1:18" x14ac:dyDescent="0.25">
      <c r="A903" s="1">
        <v>45078</v>
      </c>
      <c r="B903" t="s">
        <v>44</v>
      </c>
      <c r="C903" s="37">
        <v>1103</v>
      </c>
      <c r="P903" s="1"/>
      <c r="R903" s="37"/>
    </row>
    <row r="904" spans="1:18" x14ac:dyDescent="0.25">
      <c r="A904" s="1">
        <v>45108</v>
      </c>
      <c r="B904" t="s">
        <v>28</v>
      </c>
      <c r="C904" s="37">
        <v>4232</v>
      </c>
      <c r="P904" s="1"/>
      <c r="R904" s="37"/>
    </row>
    <row r="905" spans="1:18" x14ac:dyDescent="0.25">
      <c r="A905" s="1">
        <v>45108</v>
      </c>
      <c r="B905" t="s">
        <v>41</v>
      </c>
      <c r="C905" s="37">
        <v>3157</v>
      </c>
      <c r="P905" s="1"/>
      <c r="R905" s="37"/>
    </row>
    <row r="906" spans="1:18" x14ac:dyDescent="0.25">
      <c r="A906" s="1">
        <v>45108</v>
      </c>
      <c r="B906" t="s">
        <v>42</v>
      </c>
      <c r="C906" s="37">
        <v>1786</v>
      </c>
      <c r="P906" s="1"/>
      <c r="R906" s="37"/>
    </row>
    <row r="907" spans="1:18" x14ac:dyDescent="0.25">
      <c r="A907" s="1">
        <v>45108</v>
      </c>
      <c r="B907" t="s">
        <v>27</v>
      </c>
      <c r="C907" s="37">
        <v>1419</v>
      </c>
      <c r="P907" s="1"/>
      <c r="R907" s="37"/>
    </row>
    <row r="908" spans="1:18" x14ac:dyDescent="0.25">
      <c r="A908" s="1">
        <v>45108</v>
      </c>
      <c r="B908" t="s">
        <v>43</v>
      </c>
      <c r="C908" s="37">
        <v>566</v>
      </c>
      <c r="P908" s="1"/>
      <c r="R908" s="37"/>
    </row>
    <row r="909" spans="1:18" x14ac:dyDescent="0.25">
      <c r="A909" s="1">
        <v>45108</v>
      </c>
      <c r="B909" t="s">
        <v>44</v>
      </c>
      <c r="C909" s="37">
        <v>928</v>
      </c>
      <c r="P909" s="1"/>
      <c r="R909" s="37"/>
    </row>
    <row r="910" spans="1:18" x14ac:dyDescent="0.25">
      <c r="A910" s="1">
        <v>45139</v>
      </c>
      <c r="B910" t="s">
        <v>28</v>
      </c>
      <c r="C910" s="37">
        <v>4726</v>
      </c>
      <c r="P910" s="1"/>
      <c r="R910" s="37"/>
    </row>
    <row r="911" spans="1:18" x14ac:dyDescent="0.25">
      <c r="A911" s="1">
        <v>45139</v>
      </c>
      <c r="B911" t="s">
        <v>41</v>
      </c>
      <c r="C911" s="37">
        <v>3424</v>
      </c>
      <c r="P911" s="1"/>
      <c r="R911" s="37"/>
    </row>
    <row r="912" spans="1:18" x14ac:dyDescent="0.25">
      <c r="A912" s="1">
        <v>45139</v>
      </c>
      <c r="B912" t="s">
        <v>42</v>
      </c>
      <c r="C912" s="37">
        <v>1898</v>
      </c>
      <c r="P912" s="1"/>
      <c r="R912" s="37"/>
    </row>
    <row r="913" spans="1:18" x14ac:dyDescent="0.25">
      <c r="A913" s="1">
        <v>45139</v>
      </c>
      <c r="B913" t="s">
        <v>27</v>
      </c>
      <c r="C913" s="37">
        <v>1622</v>
      </c>
      <c r="P913" s="1"/>
      <c r="R913" s="37"/>
    </row>
    <row r="914" spans="1:18" x14ac:dyDescent="0.25">
      <c r="A914" s="1">
        <v>45139</v>
      </c>
      <c r="B914" t="s">
        <v>43</v>
      </c>
      <c r="C914" s="37">
        <v>611</v>
      </c>
      <c r="P914" s="1"/>
      <c r="R914" s="37"/>
    </row>
    <row r="915" spans="1:18" x14ac:dyDescent="0.25">
      <c r="A915" s="1">
        <v>45139</v>
      </c>
      <c r="B915" t="s">
        <v>44</v>
      </c>
      <c r="C915" s="37">
        <v>1120</v>
      </c>
      <c r="P915" s="1"/>
      <c r="R915" s="37"/>
    </row>
    <row r="916" spans="1:18" x14ac:dyDescent="0.25">
      <c r="A916" s="1">
        <v>45170</v>
      </c>
      <c r="B916" t="s">
        <v>28</v>
      </c>
      <c r="C916" s="37">
        <v>3992</v>
      </c>
      <c r="P916" s="1"/>
      <c r="R916" s="37"/>
    </row>
    <row r="917" spans="1:18" x14ac:dyDescent="0.25">
      <c r="A917" s="1">
        <v>45170</v>
      </c>
      <c r="B917" t="s">
        <v>41</v>
      </c>
      <c r="C917" s="37">
        <v>2848</v>
      </c>
      <c r="P917" s="1"/>
      <c r="R917" s="37"/>
    </row>
    <row r="918" spans="1:18" x14ac:dyDescent="0.25">
      <c r="A918" s="1">
        <v>45170</v>
      </c>
      <c r="B918" t="s">
        <v>42</v>
      </c>
      <c r="C918" s="37">
        <v>1889</v>
      </c>
      <c r="P918" s="1"/>
      <c r="R918" s="37"/>
    </row>
    <row r="919" spans="1:18" x14ac:dyDescent="0.25">
      <c r="A919" s="1">
        <v>45170</v>
      </c>
      <c r="B919" t="s">
        <v>27</v>
      </c>
      <c r="C919" s="37">
        <v>1820</v>
      </c>
      <c r="P919" s="1"/>
      <c r="R919" s="37"/>
    </row>
    <row r="920" spans="1:18" x14ac:dyDescent="0.25">
      <c r="A920" s="1">
        <v>45170</v>
      </c>
      <c r="B920" t="s">
        <v>43</v>
      </c>
      <c r="C920" s="37">
        <v>598</v>
      </c>
      <c r="P920" s="1"/>
      <c r="R920" s="37"/>
    </row>
    <row r="921" spans="1:18" x14ac:dyDescent="0.25">
      <c r="A921" s="1">
        <v>45170</v>
      </c>
      <c r="B921" t="s">
        <v>44</v>
      </c>
      <c r="C921" s="37">
        <v>835</v>
      </c>
      <c r="P921" s="1"/>
      <c r="R921" s="37"/>
    </row>
    <row r="922" spans="1:18" x14ac:dyDescent="0.25">
      <c r="A922" s="1">
        <v>45200</v>
      </c>
      <c r="B922" t="s">
        <v>28</v>
      </c>
      <c r="C922" s="37">
        <v>4151</v>
      </c>
      <c r="P922" s="1"/>
      <c r="R922" s="37"/>
    </row>
    <row r="923" spans="1:18" x14ac:dyDescent="0.25">
      <c r="A923" s="1">
        <v>45200</v>
      </c>
      <c r="B923" t="s">
        <v>41</v>
      </c>
      <c r="C923" s="37">
        <v>2807</v>
      </c>
      <c r="P923" s="1"/>
      <c r="R923" s="37"/>
    </row>
    <row r="924" spans="1:18" x14ac:dyDescent="0.25">
      <c r="A924" s="1">
        <v>45200</v>
      </c>
      <c r="B924" t="s">
        <v>42</v>
      </c>
      <c r="C924" s="37">
        <v>1851</v>
      </c>
      <c r="P924" s="1"/>
      <c r="R924" s="37"/>
    </row>
    <row r="925" spans="1:18" x14ac:dyDescent="0.25">
      <c r="A925" s="1">
        <v>45200</v>
      </c>
      <c r="B925" t="s">
        <v>27</v>
      </c>
      <c r="C925" s="37">
        <v>1831</v>
      </c>
      <c r="P925" s="1"/>
      <c r="R925" s="37"/>
    </row>
    <row r="926" spans="1:18" x14ac:dyDescent="0.25">
      <c r="A926" s="1">
        <v>45200</v>
      </c>
      <c r="B926" t="s">
        <v>43</v>
      </c>
      <c r="C926" s="37">
        <v>579</v>
      </c>
      <c r="P926" s="1"/>
      <c r="R926" s="37"/>
    </row>
    <row r="927" spans="1:18" x14ac:dyDescent="0.25">
      <c r="A927" s="1">
        <v>45200</v>
      </c>
      <c r="B927" t="s">
        <v>44</v>
      </c>
      <c r="C927" s="37">
        <v>1042</v>
      </c>
      <c r="P927" s="1"/>
      <c r="R927" s="37"/>
    </row>
    <row r="928" spans="1:18" x14ac:dyDescent="0.25">
      <c r="A928" s="1">
        <v>45231</v>
      </c>
      <c r="B928" t="s">
        <v>28</v>
      </c>
      <c r="C928" s="37">
        <v>3914</v>
      </c>
      <c r="P928" s="1"/>
      <c r="R928" s="37"/>
    </row>
    <row r="929" spans="1:18" x14ac:dyDescent="0.25">
      <c r="A929" s="1">
        <v>45231</v>
      </c>
      <c r="B929" t="s">
        <v>41</v>
      </c>
      <c r="C929" s="37">
        <v>3020</v>
      </c>
      <c r="P929" s="1"/>
      <c r="R929" s="37"/>
    </row>
    <row r="930" spans="1:18" x14ac:dyDescent="0.25">
      <c r="A930" s="1">
        <v>45231</v>
      </c>
      <c r="B930" t="s">
        <v>42</v>
      </c>
      <c r="C930" s="37">
        <v>1902</v>
      </c>
      <c r="P930" s="1"/>
      <c r="R930" s="37"/>
    </row>
    <row r="931" spans="1:18" x14ac:dyDescent="0.25">
      <c r="A931" s="1">
        <v>45231</v>
      </c>
      <c r="B931" t="s">
        <v>27</v>
      </c>
      <c r="C931" s="37">
        <v>1820</v>
      </c>
      <c r="P931" s="1"/>
      <c r="R931" s="37"/>
    </row>
    <row r="932" spans="1:18" x14ac:dyDescent="0.25">
      <c r="A932" s="1">
        <v>45231</v>
      </c>
      <c r="B932" t="s">
        <v>43</v>
      </c>
      <c r="C932" s="37">
        <v>539</v>
      </c>
      <c r="P932" s="1"/>
      <c r="R932" s="37"/>
    </row>
    <row r="933" spans="1:18" x14ac:dyDescent="0.25">
      <c r="A933" s="1">
        <v>45231</v>
      </c>
      <c r="B933" t="s">
        <v>44</v>
      </c>
      <c r="C933" s="37">
        <v>1209</v>
      </c>
      <c r="P933" s="1"/>
      <c r="R933" s="37"/>
    </row>
    <row r="934" spans="1:18" x14ac:dyDescent="0.25">
      <c r="A934" s="1">
        <v>45261</v>
      </c>
      <c r="B934" t="s">
        <v>28</v>
      </c>
      <c r="C934" s="37">
        <v>4003</v>
      </c>
      <c r="P934" s="1"/>
      <c r="R934" s="37"/>
    </row>
    <row r="935" spans="1:18" x14ac:dyDescent="0.25">
      <c r="A935" s="1">
        <v>45261</v>
      </c>
      <c r="B935" t="s">
        <v>41</v>
      </c>
      <c r="C935" s="37">
        <v>2622</v>
      </c>
      <c r="P935" s="1"/>
      <c r="R935" s="37"/>
    </row>
    <row r="936" spans="1:18" x14ac:dyDescent="0.25">
      <c r="A936" s="1">
        <v>45261</v>
      </c>
      <c r="B936" t="s">
        <v>42</v>
      </c>
      <c r="C936" s="37">
        <v>1829</v>
      </c>
      <c r="P936" s="1"/>
      <c r="R936" s="37"/>
    </row>
    <row r="937" spans="1:18" x14ac:dyDescent="0.25">
      <c r="A937" s="1">
        <v>45261</v>
      </c>
      <c r="B937" t="s">
        <v>27</v>
      </c>
      <c r="C937" s="37">
        <v>1600</v>
      </c>
      <c r="P937" s="1"/>
      <c r="R937" s="37"/>
    </row>
    <row r="938" spans="1:18" x14ac:dyDescent="0.25">
      <c r="A938" s="1">
        <v>45261</v>
      </c>
      <c r="B938" t="s">
        <v>43</v>
      </c>
      <c r="C938" s="37">
        <v>469</v>
      </c>
      <c r="P938" s="1"/>
      <c r="R938" s="37"/>
    </row>
    <row r="939" spans="1:18" x14ac:dyDescent="0.25">
      <c r="A939" s="1">
        <v>45261</v>
      </c>
      <c r="B939" t="s">
        <v>44</v>
      </c>
      <c r="C939" s="37">
        <v>1096</v>
      </c>
      <c r="P939" s="1"/>
      <c r="R939" s="37"/>
    </row>
    <row r="940" spans="1:18" x14ac:dyDescent="0.25">
      <c r="A940" s="1">
        <v>45292</v>
      </c>
      <c r="B940" t="s">
        <v>28</v>
      </c>
      <c r="C940" s="37">
        <v>1374</v>
      </c>
      <c r="P940" s="1"/>
      <c r="R940" s="37"/>
    </row>
    <row r="941" spans="1:18" x14ac:dyDescent="0.25">
      <c r="A941" s="1">
        <v>45292</v>
      </c>
      <c r="B941" t="s">
        <v>41</v>
      </c>
      <c r="C941" s="37">
        <v>753</v>
      </c>
      <c r="P941" s="1"/>
      <c r="R941" s="37"/>
    </row>
    <row r="942" spans="1:18" x14ac:dyDescent="0.25">
      <c r="A942" s="1">
        <v>45292</v>
      </c>
      <c r="B942" t="s">
        <v>42</v>
      </c>
      <c r="C942" s="37">
        <v>565</v>
      </c>
      <c r="P942" s="1"/>
      <c r="R942" s="37"/>
    </row>
    <row r="943" spans="1:18" x14ac:dyDescent="0.25">
      <c r="A943" s="1">
        <v>45292</v>
      </c>
      <c r="B943" t="s">
        <v>27</v>
      </c>
      <c r="C943" s="37">
        <v>565</v>
      </c>
      <c r="P943" s="1"/>
      <c r="R943" s="37"/>
    </row>
    <row r="944" spans="1:18" x14ac:dyDescent="0.25">
      <c r="A944" s="1">
        <v>45292</v>
      </c>
      <c r="B944" t="s">
        <v>43</v>
      </c>
      <c r="C944" s="37">
        <v>98</v>
      </c>
      <c r="P944" s="1"/>
      <c r="R944" s="37"/>
    </row>
    <row r="945" spans="1:18" x14ac:dyDescent="0.25">
      <c r="A945" s="1">
        <v>45292</v>
      </c>
      <c r="B945" t="s">
        <v>44</v>
      </c>
      <c r="C945" s="37">
        <v>10977</v>
      </c>
      <c r="P945" s="1"/>
      <c r="R945" s="37"/>
    </row>
    <row r="946" spans="1:18" x14ac:dyDescent="0.25">
      <c r="A946" s="1">
        <v>45323</v>
      </c>
      <c r="B946" t="s">
        <v>28</v>
      </c>
      <c r="C946" s="37">
        <v>3779</v>
      </c>
      <c r="P946" s="1"/>
      <c r="R946" s="37"/>
    </row>
    <row r="947" spans="1:18" x14ac:dyDescent="0.25">
      <c r="A947" s="1">
        <v>45323</v>
      </c>
      <c r="B947" t="s">
        <v>41</v>
      </c>
      <c r="C947" s="37">
        <v>3285</v>
      </c>
      <c r="P947" s="1"/>
      <c r="R947" s="37"/>
    </row>
    <row r="948" spans="1:18" x14ac:dyDescent="0.25">
      <c r="A948" s="1">
        <v>45323</v>
      </c>
      <c r="B948" t="s">
        <v>42</v>
      </c>
      <c r="C948" s="37">
        <v>1757</v>
      </c>
      <c r="P948" s="1"/>
      <c r="R948" s="37"/>
    </row>
    <row r="949" spans="1:18" x14ac:dyDescent="0.25">
      <c r="A949" s="1">
        <v>45323</v>
      </c>
      <c r="B949" t="s">
        <v>27</v>
      </c>
      <c r="C949" s="37">
        <v>1480</v>
      </c>
      <c r="P949" s="1"/>
      <c r="R949" s="37"/>
    </row>
    <row r="950" spans="1:18" x14ac:dyDescent="0.25">
      <c r="A950" s="1">
        <v>45323</v>
      </c>
      <c r="B950" t="s">
        <v>43</v>
      </c>
      <c r="C950" s="37">
        <v>378</v>
      </c>
      <c r="P950" s="1"/>
      <c r="R950" s="37"/>
    </row>
    <row r="951" spans="1:18" x14ac:dyDescent="0.25">
      <c r="A951" s="1">
        <v>45323</v>
      </c>
      <c r="B951" t="s">
        <v>44</v>
      </c>
      <c r="C951" s="37">
        <v>1839</v>
      </c>
      <c r="P951" s="1"/>
      <c r="R951" s="37"/>
    </row>
    <row r="952" spans="1:18" x14ac:dyDescent="0.25">
      <c r="A952" s="1">
        <v>45352</v>
      </c>
      <c r="B952" t="s">
        <v>28</v>
      </c>
      <c r="C952" s="37">
        <v>4101</v>
      </c>
      <c r="P952" s="1"/>
      <c r="R952" s="37"/>
    </row>
    <row r="953" spans="1:18" x14ac:dyDescent="0.25">
      <c r="A953" s="1">
        <v>45352</v>
      </c>
      <c r="B953" t="s">
        <v>41</v>
      </c>
      <c r="C953" s="37">
        <v>3544</v>
      </c>
      <c r="P953" s="1"/>
      <c r="R953" s="37"/>
    </row>
    <row r="954" spans="1:18" x14ac:dyDescent="0.25">
      <c r="A954" s="1">
        <v>45352</v>
      </c>
      <c r="B954" t="s">
        <v>42</v>
      </c>
      <c r="C954" s="37">
        <v>2095</v>
      </c>
      <c r="P954" s="1"/>
      <c r="R954" s="37"/>
    </row>
    <row r="955" spans="1:18" x14ac:dyDescent="0.25">
      <c r="A955" s="1">
        <v>45352</v>
      </c>
      <c r="B955" t="s">
        <v>27</v>
      </c>
      <c r="C955" s="37">
        <v>1482</v>
      </c>
      <c r="P955" s="1"/>
      <c r="R955" s="37"/>
    </row>
    <row r="956" spans="1:18" x14ac:dyDescent="0.25">
      <c r="A956" s="1">
        <v>45352</v>
      </c>
      <c r="B956" t="s">
        <v>43</v>
      </c>
      <c r="C956" s="37">
        <v>501</v>
      </c>
      <c r="P956" s="1"/>
      <c r="R956" s="37"/>
    </row>
    <row r="957" spans="1:18" x14ac:dyDescent="0.25">
      <c r="A957" s="1">
        <v>45352</v>
      </c>
      <c r="B957" t="s">
        <v>44</v>
      </c>
      <c r="C957" s="37">
        <v>1406</v>
      </c>
      <c r="P957" s="1"/>
      <c r="R957" s="37"/>
    </row>
    <row r="958" spans="1:18" x14ac:dyDescent="0.25">
      <c r="A958" s="1">
        <v>45383</v>
      </c>
      <c r="B958" t="s">
        <v>28</v>
      </c>
      <c r="C958" s="37">
        <v>4648</v>
      </c>
      <c r="P958" s="1"/>
      <c r="R958" s="37"/>
    </row>
    <row r="959" spans="1:18" x14ac:dyDescent="0.25">
      <c r="A959" s="1">
        <v>45383</v>
      </c>
      <c r="B959" t="s">
        <v>41</v>
      </c>
      <c r="C959" s="37">
        <v>3800</v>
      </c>
      <c r="P959" s="1"/>
      <c r="R959" s="37"/>
    </row>
    <row r="960" spans="1:18" x14ac:dyDescent="0.25">
      <c r="A960" s="1">
        <v>45383</v>
      </c>
      <c r="B960" t="s">
        <v>42</v>
      </c>
      <c r="C960" s="37">
        <v>2065</v>
      </c>
      <c r="P960" s="1"/>
      <c r="R960" s="37"/>
    </row>
    <row r="961" spans="1:18" x14ac:dyDescent="0.25">
      <c r="A961" s="1">
        <v>45383</v>
      </c>
      <c r="B961" t="s">
        <v>27</v>
      </c>
      <c r="C961" s="37">
        <v>1709</v>
      </c>
      <c r="P961" s="1"/>
      <c r="R961" s="37"/>
    </row>
    <row r="962" spans="1:18" x14ac:dyDescent="0.25">
      <c r="A962" s="1">
        <v>45383</v>
      </c>
      <c r="B962" t="s">
        <v>43</v>
      </c>
      <c r="C962" s="37">
        <v>498</v>
      </c>
      <c r="P962" s="1"/>
      <c r="R962" s="37"/>
    </row>
    <row r="963" spans="1:18" x14ac:dyDescent="0.25">
      <c r="A963" s="1">
        <v>45383</v>
      </c>
      <c r="B963" t="s">
        <v>44</v>
      </c>
      <c r="C963" s="37">
        <v>1612</v>
      </c>
      <c r="P963" s="1"/>
      <c r="R963" s="37"/>
    </row>
    <row r="964" spans="1:18" x14ac:dyDescent="0.25">
      <c r="A964" s="1">
        <v>45413</v>
      </c>
      <c r="B964" t="s">
        <v>28</v>
      </c>
      <c r="C964" s="37">
        <v>4315</v>
      </c>
      <c r="P964" s="1"/>
      <c r="R964" s="37"/>
    </row>
    <row r="965" spans="1:18" x14ac:dyDescent="0.25">
      <c r="A965" s="1">
        <v>45413</v>
      </c>
      <c r="B965" t="s">
        <v>41</v>
      </c>
      <c r="C965" s="37">
        <v>3451</v>
      </c>
      <c r="P965" s="1"/>
      <c r="R965" s="37"/>
    </row>
    <row r="966" spans="1:18" x14ac:dyDescent="0.25">
      <c r="A966" s="1">
        <v>45413</v>
      </c>
      <c r="B966" t="s">
        <v>42</v>
      </c>
      <c r="C966" s="37">
        <v>2070</v>
      </c>
      <c r="P966" s="1"/>
      <c r="R966" s="37"/>
    </row>
    <row r="967" spans="1:18" x14ac:dyDescent="0.25">
      <c r="A967" s="1">
        <v>45413</v>
      </c>
      <c r="B967" t="s">
        <v>27</v>
      </c>
      <c r="C967" s="37">
        <v>1862</v>
      </c>
      <c r="P967" s="1"/>
      <c r="R967" s="37"/>
    </row>
    <row r="968" spans="1:18" x14ac:dyDescent="0.25">
      <c r="A968" s="1">
        <v>45413</v>
      </c>
      <c r="B968" t="s">
        <v>43</v>
      </c>
      <c r="C968" s="37">
        <v>364</v>
      </c>
      <c r="P968" s="1"/>
      <c r="R968" s="37"/>
    </row>
    <row r="969" spans="1:18" x14ac:dyDescent="0.25">
      <c r="A969" s="1">
        <v>45413</v>
      </c>
      <c r="B969" t="s">
        <v>44</v>
      </c>
      <c r="C969" s="37">
        <v>1512</v>
      </c>
      <c r="P969" s="1"/>
      <c r="R969" s="37"/>
    </row>
    <row r="970" spans="1:18" x14ac:dyDescent="0.25">
      <c r="A970" s="1">
        <v>45444</v>
      </c>
      <c r="B970" t="s">
        <v>28</v>
      </c>
      <c r="C970" s="37">
        <v>3986</v>
      </c>
      <c r="P970" s="1"/>
      <c r="R970" s="37"/>
    </row>
    <row r="971" spans="1:18" x14ac:dyDescent="0.25">
      <c r="A971" s="1">
        <v>45444</v>
      </c>
      <c r="B971" t="s">
        <v>41</v>
      </c>
      <c r="C971" s="37">
        <v>3118</v>
      </c>
      <c r="P971" s="1"/>
      <c r="R971" s="37"/>
    </row>
    <row r="972" spans="1:18" x14ac:dyDescent="0.25">
      <c r="A972" s="1">
        <v>45444</v>
      </c>
      <c r="B972" t="s">
        <v>42</v>
      </c>
      <c r="C972" s="37">
        <v>1934</v>
      </c>
      <c r="P972" s="1"/>
      <c r="R972" s="37"/>
    </row>
    <row r="973" spans="1:18" x14ac:dyDescent="0.25">
      <c r="A973" s="1">
        <v>45444</v>
      </c>
      <c r="B973" t="s">
        <v>27</v>
      </c>
      <c r="C973" s="37">
        <v>1686</v>
      </c>
      <c r="P973" s="1"/>
      <c r="R973" s="37"/>
    </row>
    <row r="974" spans="1:18" x14ac:dyDescent="0.25">
      <c r="A974" s="1">
        <v>45444</v>
      </c>
      <c r="B974" t="s">
        <v>43</v>
      </c>
      <c r="C974" s="37">
        <v>386</v>
      </c>
      <c r="P974" s="1"/>
      <c r="R974" s="37"/>
    </row>
    <row r="975" spans="1:18" x14ac:dyDescent="0.25">
      <c r="A975" s="1">
        <v>45444</v>
      </c>
      <c r="B975" t="s">
        <v>44</v>
      </c>
      <c r="C975" s="37">
        <v>1403</v>
      </c>
      <c r="P975" s="1"/>
      <c r="R975" s="37"/>
    </row>
    <row r="976" spans="1:18" x14ac:dyDescent="0.25">
      <c r="A976" s="1">
        <v>45474</v>
      </c>
      <c r="B976" t="s">
        <v>28</v>
      </c>
      <c r="C976" s="37">
        <v>4179</v>
      </c>
      <c r="P976" s="1"/>
      <c r="R976" s="37"/>
    </row>
    <row r="977" spans="1:18" x14ac:dyDescent="0.25">
      <c r="A977" s="1">
        <v>45474</v>
      </c>
      <c r="B977" t="s">
        <v>41</v>
      </c>
      <c r="C977" s="37">
        <v>3277</v>
      </c>
      <c r="P977" s="1"/>
      <c r="R977" s="37"/>
    </row>
    <row r="978" spans="1:18" x14ac:dyDescent="0.25">
      <c r="A978" s="1">
        <v>45474</v>
      </c>
      <c r="B978" t="s">
        <v>42</v>
      </c>
      <c r="C978" s="37">
        <v>2076</v>
      </c>
      <c r="P978" s="1"/>
      <c r="R978" s="37"/>
    </row>
    <row r="979" spans="1:18" x14ac:dyDescent="0.25">
      <c r="A979" s="1">
        <v>45474</v>
      </c>
      <c r="B979" t="s">
        <v>27</v>
      </c>
      <c r="C979" s="37">
        <v>1911</v>
      </c>
      <c r="P979" s="1"/>
      <c r="R979" s="37"/>
    </row>
    <row r="980" spans="1:18" x14ac:dyDescent="0.25">
      <c r="A980" s="1">
        <v>45474</v>
      </c>
      <c r="B980" t="s">
        <v>43</v>
      </c>
      <c r="C980" s="37">
        <v>502</v>
      </c>
      <c r="P980" s="1"/>
      <c r="R980" s="37"/>
    </row>
    <row r="981" spans="1:18" x14ac:dyDescent="0.25">
      <c r="A981" s="1">
        <v>45474</v>
      </c>
      <c r="B981" t="s">
        <v>44</v>
      </c>
      <c r="C981" s="37">
        <v>1614</v>
      </c>
      <c r="P981" s="1"/>
      <c r="R981" s="37"/>
    </row>
    <row r="982" spans="1:18" x14ac:dyDescent="0.25">
      <c r="A982" s="1">
        <v>45505</v>
      </c>
      <c r="B982" t="s">
        <v>28</v>
      </c>
      <c r="C982" s="37">
        <v>3824</v>
      </c>
      <c r="P982" s="1"/>
      <c r="R982" s="37"/>
    </row>
    <row r="983" spans="1:18" x14ac:dyDescent="0.25">
      <c r="A983" s="1">
        <v>45505</v>
      </c>
      <c r="B983" t="s">
        <v>41</v>
      </c>
      <c r="C983" s="37">
        <v>3328</v>
      </c>
      <c r="P983" s="1"/>
      <c r="R983" s="37"/>
    </row>
    <row r="984" spans="1:18" x14ac:dyDescent="0.25">
      <c r="A984" s="1">
        <v>45505</v>
      </c>
      <c r="B984" t="s">
        <v>42</v>
      </c>
      <c r="C984" s="37">
        <v>2188</v>
      </c>
      <c r="P984" s="1"/>
      <c r="R984" s="37"/>
    </row>
    <row r="985" spans="1:18" x14ac:dyDescent="0.25">
      <c r="A985" s="1">
        <v>45505</v>
      </c>
      <c r="B985" t="s">
        <v>27</v>
      </c>
      <c r="C985" s="37">
        <v>1778</v>
      </c>
      <c r="P985" s="1"/>
      <c r="R985" s="37"/>
    </row>
    <row r="986" spans="1:18" x14ac:dyDescent="0.25">
      <c r="A986" s="1">
        <v>45505</v>
      </c>
      <c r="B986" t="s">
        <v>43</v>
      </c>
      <c r="C986" s="37">
        <v>619</v>
      </c>
      <c r="P986" s="1"/>
      <c r="R986" s="37"/>
    </row>
    <row r="987" spans="1:18" x14ac:dyDescent="0.25">
      <c r="A987" s="1">
        <v>45505</v>
      </c>
      <c r="B987" t="s">
        <v>44</v>
      </c>
      <c r="C987" s="37">
        <v>1587</v>
      </c>
      <c r="P987" s="1"/>
      <c r="R987" s="37"/>
    </row>
    <row r="988" spans="1:18" x14ac:dyDescent="0.25">
      <c r="A988" s="1">
        <v>45536</v>
      </c>
      <c r="B988" t="s">
        <v>28</v>
      </c>
      <c r="C988" s="37">
        <v>4179</v>
      </c>
      <c r="P988" s="1"/>
      <c r="R988" s="37"/>
    </row>
    <row r="989" spans="1:18" x14ac:dyDescent="0.25">
      <c r="A989" s="1">
        <v>45536</v>
      </c>
      <c r="B989" t="s">
        <v>41</v>
      </c>
      <c r="C989" s="37">
        <v>3162</v>
      </c>
      <c r="P989" s="1"/>
      <c r="R989" s="37"/>
    </row>
    <row r="990" spans="1:18" x14ac:dyDescent="0.25">
      <c r="A990" s="1">
        <v>45536</v>
      </c>
      <c r="B990" t="s">
        <v>42</v>
      </c>
      <c r="C990" s="37">
        <v>2092</v>
      </c>
      <c r="P990" s="1"/>
      <c r="R990" s="37"/>
    </row>
    <row r="991" spans="1:18" x14ac:dyDescent="0.25">
      <c r="A991" s="1">
        <v>45536</v>
      </c>
      <c r="B991" t="s">
        <v>27</v>
      </c>
      <c r="C991" s="37">
        <v>1789</v>
      </c>
      <c r="P991" s="1"/>
      <c r="R991" s="37"/>
    </row>
    <row r="992" spans="1:18" x14ac:dyDescent="0.25">
      <c r="A992" s="1">
        <v>45536</v>
      </c>
      <c r="B992" t="s">
        <v>43</v>
      </c>
      <c r="C992" s="37">
        <v>305</v>
      </c>
      <c r="P992" s="1"/>
      <c r="R992" s="37"/>
    </row>
    <row r="993" spans="1:18" x14ac:dyDescent="0.25">
      <c r="A993" s="1">
        <v>45536</v>
      </c>
      <c r="B993" t="s">
        <v>44</v>
      </c>
      <c r="C993" s="37">
        <v>459</v>
      </c>
      <c r="P993" s="1"/>
      <c r="R993" s="37"/>
    </row>
    <row r="994" spans="1:18" x14ac:dyDescent="0.25">
      <c r="A994" s="1">
        <v>45566</v>
      </c>
      <c r="B994" t="s">
        <v>28</v>
      </c>
      <c r="C994" s="37">
        <v>4719</v>
      </c>
      <c r="P994" s="1"/>
      <c r="R994" s="37"/>
    </row>
    <row r="995" spans="1:18" x14ac:dyDescent="0.25">
      <c r="A995" s="1">
        <v>45566</v>
      </c>
      <c r="B995" t="s">
        <v>41</v>
      </c>
      <c r="C995" s="37">
        <v>3281</v>
      </c>
      <c r="P995" s="1"/>
      <c r="R995" s="37"/>
    </row>
    <row r="996" spans="1:18" x14ac:dyDescent="0.25">
      <c r="A996" s="1">
        <v>45566</v>
      </c>
      <c r="B996" t="s">
        <v>42</v>
      </c>
      <c r="C996" s="37">
        <v>2229</v>
      </c>
      <c r="P996" s="1"/>
      <c r="R996" s="37"/>
    </row>
    <row r="997" spans="1:18" x14ac:dyDescent="0.25">
      <c r="A997" s="1">
        <v>45566</v>
      </c>
      <c r="B997" t="s">
        <v>27</v>
      </c>
      <c r="C997" s="37">
        <v>2017</v>
      </c>
      <c r="P997" s="1"/>
      <c r="R997" s="37"/>
    </row>
    <row r="998" spans="1:18" x14ac:dyDescent="0.25">
      <c r="A998" s="1">
        <v>45566</v>
      </c>
      <c r="B998" t="s">
        <v>43</v>
      </c>
      <c r="C998" s="37">
        <v>308</v>
      </c>
      <c r="P998" s="1"/>
      <c r="R998" s="37"/>
    </row>
    <row r="999" spans="1:18" x14ac:dyDescent="0.25">
      <c r="A999" s="1">
        <v>45566</v>
      </c>
      <c r="B999" t="s">
        <v>44</v>
      </c>
      <c r="C999" s="37">
        <v>9</v>
      </c>
      <c r="P999" s="1"/>
      <c r="R999" s="37"/>
    </row>
    <row r="1000" spans="1:18" x14ac:dyDescent="0.25">
      <c r="A1000" s="1">
        <v>45597</v>
      </c>
      <c r="B1000" t="s">
        <v>28</v>
      </c>
      <c r="C1000" s="37">
        <v>4234</v>
      </c>
      <c r="P1000" s="1"/>
      <c r="R1000" s="37"/>
    </row>
    <row r="1001" spans="1:18" x14ac:dyDescent="0.25">
      <c r="A1001" s="1">
        <v>45597</v>
      </c>
      <c r="B1001" t="s">
        <v>41</v>
      </c>
      <c r="C1001" s="37">
        <v>3195</v>
      </c>
      <c r="P1001" s="1"/>
      <c r="R1001" s="37"/>
    </row>
    <row r="1002" spans="1:18" x14ac:dyDescent="0.25">
      <c r="A1002" s="1">
        <v>45597</v>
      </c>
      <c r="B1002" t="s">
        <v>42</v>
      </c>
      <c r="C1002" s="37">
        <v>2084</v>
      </c>
      <c r="P1002" s="1"/>
      <c r="R1002" s="37"/>
    </row>
    <row r="1003" spans="1:18" x14ac:dyDescent="0.25">
      <c r="A1003" s="1">
        <v>45597</v>
      </c>
      <c r="B1003" t="s">
        <v>27</v>
      </c>
      <c r="C1003" s="37">
        <v>1898</v>
      </c>
      <c r="P1003" s="1"/>
      <c r="R1003" s="37"/>
    </row>
    <row r="1004" spans="1:18" x14ac:dyDescent="0.25">
      <c r="A1004" s="1">
        <v>45597</v>
      </c>
      <c r="B1004" t="s">
        <v>43</v>
      </c>
      <c r="C1004" s="37">
        <v>181</v>
      </c>
      <c r="P1004" s="1"/>
      <c r="R1004" s="37"/>
    </row>
    <row r="1005" spans="1:18" x14ac:dyDescent="0.25">
      <c r="A1005" s="1">
        <v>45597</v>
      </c>
      <c r="B1005" t="s">
        <v>44</v>
      </c>
      <c r="C1005" s="37">
        <v>1</v>
      </c>
      <c r="P1005" s="1"/>
      <c r="R1005" s="37"/>
    </row>
    <row r="1006" spans="1:18" x14ac:dyDescent="0.25">
      <c r="A1006" s="1">
        <v>45627</v>
      </c>
      <c r="B1006" t="s">
        <v>28</v>
      </c>
      <c r="C1006" s="37">
        <v>4719</v>
      </c>
      <c r="P1006" s="1"/>
      <c r="R1006" s="37"/>
    </row>
    <row r="1007" spans="1:18" x14ac:dyDescent="0.25">
      <c r="A1007" s="1">
        <v>45627</v>
      </c>
      <c r="B1007" t="s">
        <v>41</v>
      </c>
      <c r="C1007" s="37">
        <v>3001</v>
      </c>
      <c r="P1007" s="1"/>
      <c r="R1007" s="37"/>
    </row>
    <row r="1008" spans="1:18" x14ac:dyDescent="0.25">
      <c r="A1008" s="1">
        <v>45627</v>
      </c>
      <c r="B1008" t="s">
        <v>42</v>
      </c>
      <c r="C1008" s="37">
        <v>2079</v>
      </c>
      <c r="P1008" s="1"/>
      <c r="R1008" s="37"/>
    </row>
    <row r="1009" spans="1:18" x14ac:dyDescent="0.25">
      <c r="A1009" s="1">
        <v>45627</v>
      </c>
      <c r="B1009" t="s">
        <v>27</v>
      </c>
      <c r="C1009" s="37">
        <v>2149</v>
      </c>
      <c r="P1009" s="1"/>
      <c r="R1009" s="37"/>
    </row>
    <row r="1010" spans="1:18" x14ac:dyDescent="0.25">
      <c r="A1010" s="1">
        <v>45627</v>
      </c>
      <c r="B1010" t="s">
        <v>43</v>
      </c>
      <c r="C1010" s="37">
        <v>152</v>
      </c>
      <c r="P1010" s="1"/>
      <c r="R1010" s="37"/>
    </row>
    <row r="1011" spans="1:18" x14ac:dyDescent="0.25">
      <c r="A1011" s="1">
        <v>45627</v>
      </c>
      <c r="B1011" t="s">
        <v>44</v>
      </c>
      <c r="C1011" s="37">
        <v>6</v>
      </c>
      <c r="P1011" s="1"/>
      <c r="R1011" s="37"/>
    </row>
    <row r="1012" spans="1:18" x14ac:dyDescent="0.25">
      <c r="A1012" s="1">
        <v>45658</v>
      </c>
      <c r="B1012" t="s">
        <v>28</v>
      </c>
      <c r="C1012" s="37">
        <v>5274</v>
      </c>
      <c r="P1012" s="1"/>
      <c r="R1012" s="37"/>
    </row>
    <row r="1013" spans="1:18" x14ac:dyDescent="0.25">
      <c r="A1013" s="1">
        <v>45658</v>
      </c>
      <c r="B1013" t="s">
        <v>41</v>
      </c>
      <c r="C1013" s="37">
        <v>4013</v>
      </c>
      <c r="P1013" s="1"/>
      <c r="R1013" s="37"/>
    </row>
    <row r="1014" spans="1:18" x14ac:dyDescent="0.25">
      <c r="A1014" s="1">
        <v>45658</v>
      </c>
      <c r="B1014" t="s">
        <v>42</v>
      </c>
      <c r="C1014" s="37">
        <v>1927</v>
      </c>
      <c r="P1014" s="1"/>
      <c r="R1014" s="37"/>
    </row>
    <row r="1015" spans="1:18" x14ac:dyDescent="0.25">
      <c r="A1015" s="1">
        <v>45658</v>
      </c>
      <c r="B1015" t="s">
        <v>27</v>
      </c>
      <c r="C1015" s="37">
        <v>2199</v>
      </c>
      <c r="P1015" s="1"/>
      <c r="R1015" s="37"/>
    </row>
    <row r="1016" spans="1:18" x14ac:dyDescent="0.25">
      <c r="A1016" s="1">
        <v>45658</v>
      </c>
      <c r="B1016" t="s">
        <v>43</v>
      </c>
      <c r="C1016" s="37">
        <v>148</v>
      </c>
      <c r="P1016" s="1"/>
      <c r="R1016" s="37"/>
    </row>
    <row r="1017" spans="1:18" x14ac:dyDescent="0.25">
      <c r="A1017" s="1">
        <v>45658</v>
      </c>
      <c r="B1017" t="s">
        <v>44</v>
      </c>
      <c r="C1017" s="37">
        <v>0</v>
      </c>
      <c r="P1017" s="1"/>
      <c r="R1017" s="37"/>
    </row>
    <row r="1018" spans="1:18" x14ac:dyDescent="0.25">
      <c r="A1018" s="1">
        <v>45689</v>
      </c>
      <c r="B1018" t="s">
        <v>28</v>
      </c>
      <c r="C1018" s="37">
        <v>5050</v>
      </c>
      <c r="P1018" s="1"/>
      <c r="R1018" s="37"/>
    </row>
    <row r="1019" spans="1:18" x14ac:dyDescent="0.25">
      <c r="A1019" s="1">
        <v>45689</v>
      </c>
      <c r="B1019" t="s">
        <v>41</v>
      </c>
      <c r="C1019" s="37">
        <v>4159</v>
      </c>
      <c r="P1019" s="1"/>
      <c r="R1019" s="37"/>
    </row>
    <row r="1020" spans="1:18" x14ac:dyDescent="0.25">
      <c r="A1020" s="1">
        <v>45689</v>
      </c>
      <c r="B1020" t="s">
        <v>42</v>
      </c>
      <c r="C1020" s="37">
        <v>2409</v>
      </c>
      <c r="P1020" s="1"/>
      <c r="R1020" s="37"/>
    </row>
    <row r="1021" spans="1:18" x14ac:dyDescent="0.25">
      <c r="A1021" s="1">
        <v>45689</v>
      </c>
      <c r="B1021" t="s">
        <v>27</v>
      </c>
      <c r="C1021" s="37">
        <v>2136</v>
      </c>
      <c r="P1021" s="1"/>
      <c r="R1021" s="37"/>
    </row>
    <row r="1022" spans="1:18" x14ac:dyDescent="0.25">
      <c r="A1022" s="1">
        <v>45689</v>
      </c>
      <c r="B1022" t="s">
        <v>43</v>
      </c>
      <c r="C1022" s="37">
        <v>137</v>
      </c>
      <c r="P1022" s="1"/>
      <c r="R1022" s="37"/>
    </row>
    <row r="1023" spans="1:18" x14ac:dyDescent="0.25">
      <c r="A1023" s="1">
        <v>45689</v>
      </c>
      <c r="B1023" t="s">
        <v>44</v>
      </c>
      <c r="C1023" s="37">
        <v>0</v>
      </c>
      <c r="P1023" s="1"/>
      <c r="R1023" s="37"/>
    </row>
    <row r="1024" spans="1:18" x14ac:dyDescent="0.25">
      <c r="A1024" s="1">
        <v>45717</v>
      </c>
      <c r="B1024" t="s">
        <v>28</v>
      </c>
      <c r="C1024" s="37">
        <v>4911</v>
      </c>
      <c r="P1024" s="1"/>
      <c r="R1024" s="37"/>
    </row>
    <row r="1025" spans="1:18" x14ac:dyDescent="0.25">
      <c r="A1025" s="1">
        <v>45717</v>
      </c>
      <c r="B1025" t="s">
        <v>41</v>
      </c>
      <c r="C1025" s="37">
        <v>4168</v>
      </c>
      <c r="P1025" s="1"/>
      <c r="R1025" s="37"/>
    </row>
    <row r="1026" spans="1:18" x14ac:dyDescent="0.25">
      <c r="A1026" s="1">
        <v>45717</v>
      </c>
      <c r="B1026" t="s">
        <v>42</v>
      </c>
      <c r="C1026" s="37">
        <v>2214</v>
      </c>
      <c r="P1026" s="1"/>
      <c r="R1026" s="37"/>
    </row>
    <row r="1027" spans="1:18" x14ac:dyDescent="0.25">
      <c r="A1027" s="1">
        <v>45717</v>
      </c>
      <c r="B1027" t="s">
        <v>27</v>
      </c>
      <c r="C1027" s="37">
        <v>1830</v>
      </c>
      <c r="P1027" s="1"/>
      <c r="R1027" s="37"/>
    </row>
    <row r="1028" spans="1:18" x14ac:dyDescent="0.25">
      <c r="A1028" s="1">
        <v>45717</v>
      </c>
      <c r="B1028" t="s">
        <v>43</v>
      </c>
      <c r="C1028" s="37">
        <v>158</v>
      </c>
      <c r="P1028" s="1"/>
      <c r="R1028" s="37"/>
    </row>
    <row r="1029" spans="1:18" x14ac:dyDescent="0.25">
      <c r="A1029" s="1">
        <v>45717</v>
      </c>
      <c r="B1029" t="s">
        <v>44</v>
      </c>
      <c r="C1029" s="37">
        <v>4</v>
      </c>
      <c r="P1029" s="1"/>
      <c r="R1029" s="37"/>
    </row>
    <row r="1030" spans="1:18" x14ac:dyDescent="0.25">
      <c r="A1030" s="1">
        <v>45748</v>
      </c>
      <c r="B1030" t="s">
        <v>28</v>
      </c>
      <c r="C1030" s="37">
        <v>5120</v>
      </c>
      <c r="P1030" s="1"/>
      <c r="R1030" s="37"/>
    </row>
    <row r="1031" spans="1:18" x14ac:dyDescent="0.25">
      <c r="A1031" s="1">
        <v>45748</v>
      </c>
      <c r="B1031" t="s">
        <v>41</v>
      </c>
      <c r="C1031" s="37">
        <v>3948</v>
      </c>
      <c r="P1031" s="1"/>
      <c r="R1031" s="37"/>
    </row>
    <row r="1032" spans="1:18" x14ac:dyDescent="0.25">
      <c r="A1032" s="1">
        <v>45748</v>
      </c>
      <c r="B1032" t="s">
        <v>42</v>
      </c>
      <c r="C1032" s="37">
        <v>2221</v>
      </c>
      <c r="P1032" s="1"/>
      <c r="R1032" s="37"/>
    </row>
    <row r="1033" spans="1:18" x14ac:dyDescent="0.25">
      <c r="A1033" s="1">
        <v>45748</v>
      </c>
      <c r="B1033" t="s">
        <v>27</v>
      </c>
      <c r="C1033" s="37">
        <v>1970</v>
      </c>
      <c r="P1033" s="1"/>
      <c r="R1033" s="37"/>
    </row>
    <row r="1034" spans="1:18" x14ac:dyDescent="0.25">
      <c r="A1034" s="1">
        <v>45748</v>
      </c>
      <c r="B1034" t="s">
        <v>43</v>
      </c>
      <c r="C1034" s="37">
        <v>146</v>
      </c>
      <c r="P1034" s="1"/>
      <c r="R1034" s="37"/>
    </row>
    <row r="1035" spans="1:18" x14ac:dyDescent="0.25">
      <c r="A1035" s="1">
        <v>45748</v>
      </c>
      <c r="B1035" t="s">
        <v>44</v>
      </c>
      <c r="C1035" s="37">
        <v>10</v>
      </c>
      <c r="P1035" s="1"/>
      <c r="R1035" s="37"/>
    </row>
    <row r="1036" spans="1:18" x14ac:dyDescent="0.25">
      <c r="A1036" s="1">
        <v>45778</v>
      </c>
      <c r="B1036" t="s">
        <v>28</v>
      </c>
      <c r="C1036" s="37">
        <v>5119</v>
      </c>
      <c r="P1036" s="1"/>
      <c r="R1036" s="37"/>
    </row>
    <row r="1037" spans="1:18" x14ac:dyDescent="0.25">
      <c r="A1037" s="1">
        <v>45778</v>
      </c>
      <c r="B1037" t="s">
        <v>41</v>
      </c>
      <c r="C1037" s="37">
        <v>3971</v>
      </c>
      <c r="P1037" s="1"/>
      <c r="R1037" s="37"/>
    </row>
    <row r="1038" spans="1:18" x14ac:dyDescent="0.25">
      <c r="A1038" s="1">
        <v>45778</v>
      </c>
      <c r="B1038" t="s">
        <v>42</v>
      </c>
      <c r="C1038" s="37">
        <v>2362</v>
      </c>
      <c r="P1038" s="1"/>
      <c r="R1038" s="37"/>
    </row>
    <row r="1039" spans="1:18" x14ac:dyDescent="0.25">
      <c r="A1039" s="1">
        <v>45778</v>
      </c>
      <c r="B1039" t="s">
        <v>27</v>
      </c>
      <c r="C1039" s="37">
        <v>2367</v>
      </c>
      <c r="P1039" s="1"/>
      <c r="R1039" s="37"/>
    </row>
    <row r="1040" spans="1:18" x14ac:dyDescent="0.25">
      <c r="A1040" s="1">
        <v>45778</v>
      </c>
      <c r="B1040" t="s">
        <v>43</v>
      </c>
      <c r="C1040" s="37">
        <v>128</v>
      </c>
      <c r="P1040" s="1"/>
      <c r="R1040" s="37"/>
    </row>
    <row r="1041" spans="1:18" x14ac:dyDescent="0.25">
      <c r="A1041" s="1">
        <v>45778</v>
      </c>
      <c r="B1041" t="s">
        <v>44</v>
      </c>
      <c r="C1041" s="37">
        <v>1</v>
      </c>
      <c r="P1041" s="1"/>
      <c r="R1041" s="37"/>
    </row>
    <row r="1042" spans="1:18" x14ac:dyDescent="0.25">
      <c r="A1042" s="1">
        <v>45809</v>
      </c>
      <c r="B1042" t="s">
        <v>28</v>
      </c>
      <c r="C1042" s="37">
        <v>4626</v>
      </c>
      <c r="P1042" s="1"/>
      <c r="R1042" s="37"/>
    </row>
    <row r="1043" spans="1:18" x14ac:dyDescent="0.25">
      <c r="A1043" s="1">
        <v>45809</v>
      </c>
      <c r="B1043" t="s">
        <v>41</v>
      </c>
      <c r="C1043" s="37">
        <v>3533</v>
      </c>
      <c r="P1043" s="1"/>
      <c r="R1043" s="37"/>
    </row>
    <row r="1044" spans="1:18" x14ac:dyDescent="0.25">
      <c r="A1044" s="1">
        <v>45809</v>
      </c>
      <c r="B1044" t="s">
        <v>42</v>
      </c>
      <c r="C1044" s="37">
        <v>2244</v>
      </c>
      <c r="P1044" s="1"/>
      <c r="R1044" s="37"/>
    </row>
    <row r="1045" spans="1:18" x14ac:dyDescent="0.25">
      <c r="A1045" s="1">
        <v>45809</v>
      </c>
      <c r="B1045" t="s">
        <v>27</v>
      </c>
      <c r="C1045" s="37">
        <v>1936</v>
      </c>
      <c r="P1045" s="1"/>
      <c r="R1045" s="37"/>
    </row>
    <row r="1046" spans="1:18" x14ac:dyDescent="0.25">
      <c r="A1046" s="1">
        <v>45809</v>
      </c>
      <c r="B1046" t="s">
        <v>43</v>
      </c>
      <c r="C1046" s="37">
        <v>122</v>
      </c>
      <c r="P1046" s="1"/>
      <c r="R1046" s="37"/>
    </row>
    <row r="1047" spans="1:18" x14ac:dyDescent="0.25">
      <c r="A1047" s="1">
        <v>45809</v>
      </c>
      <c r="B1047" t="s">
        <v>44</v>
      </c>
      <c r="C1047" s="37">
        <v>19</v>
      </c>
      <c r="P1047" s="1"/>
      <c r="R1047" s="37"/>
    </row>
    <row r="1048" spans="1:18" x14ac:dyDescent="0.25">
      <c r="A1048" s="1">
        <v>45839</v>
      </c>
      <c r="B1048" t="s">
        <v>28</v>
      </c>
      <c r="C1048" s="37">
        <v>5180</v>
      </c>
      <c r="P1048" s="1"/>
      <c r="R1048" s="37"/>
    </row>
    <row r="1049" spans="1:18" x14ac:dyDescent="0.25">
      <c r="A1049" s="1">
        <v>45839</v>
      </c>
      <c r="B1049" t="s">
        <v>41</v>
      </c>
      <c r="C1049" s="37">
        <v>3757</v>
      </c>
      <c r="P1049" s="1"/>
      <c r="R1049" s="37"/>
    </row>
    <row r="1050" spans="1:18" x14ac:dyDescent="0.25">
      <c r="A1050" s="1">
        <v>45839</v>
      </c>
      <c r="B1050" t="s">
        <v>42</v>
      </c>
      <c r="C1050" s="37">
        <v>2478</v>
      </c>
      <c r="P1050" s="1"/>
      <c r="R1050" s="37"/>
    </row>
    <row r="1051" spans="1:18" x14ac:dyDescent="0.25">
      <c r="A1051" s="1">
        <v>45839</v>
      </c>
      <c r="B1051" t="s">
        <v>27</v>
      </c>
      <c r="C1051" s="37">
        <v>2027</v>
      </c>
      <c r="P1051" s="1"/>
      <c r="R1051" s="37"/>
    </row>
    <row r="1052" spans="1:18" x14ac:dyDescent="0.25">
      <c r="A1052" s="1">
        <v>45839</v>
      </c>
      <c r="B1052" t="s">
        <v>43</v>
      </c>
      <c r="C1052" s="37">
        <v>146</v>
      </c>
      <c r="P1052" s="1"/>
      <c r="R1052" s="37"/>
    </row>
    <row r="1053" spans="1:18" x14ac:dyDescent="0.25">
      <c r="A1053" s="1">
        <v>45839</v>
      </c>
      <c r="B1053" t="s">
        <v>44</v>
      </c>
      <c r="C1053" s="37">
        <v>4</v>
      </c>
      <c r="P1053" s="1"/>
      <c r="R1053" s="37"/>
    </row>
    <row r="1054" spans="1:18" x14ac:dyDescent="0.25">
      <c r="A1054" s="1">
        <v>45870</v>
      </c>
      <c r="B1054" t="s">
        <v>28</v>
      </c>
      <c r="C1054" s="37">
        <v>4704</v>
      </c>
      <c r="P1054" s="1"/>
      <c r="R1054" s="37"/>
    </row>
    <row r="1055" spans="1:18" x14ac:dyDescent="0.25">
      <c r="A1055" s="1">
        <v>45870</v>
      </c>
      <c r="B1055" t="s">
        <v>41</v>
      </c>
      <c r="C1055" s="37">
        <v>3517</v>
      </c>
      <c r="P1055" s="1"/>
      <c r="R1055" s="37"/>
    </row>
    <row r="1056" spans="1:18" x14ac:dyDescent="0.25">
      <c r="A1056" s="1">
        <v>45870</v>
      </c>
      <c r="B1056" t="s">
        <v>42</v>
      </c>
      <c r="C1056" s="37">
        <v>2428</v>
      </c>
      <c r="P1056" s="1"/>
      <c r="R1056" s="37"/>
    </row>
    <row r="1057" spans="1:18" x14ac:dyDescent="0.25">
      <c r="A1057" s="1">
        <v>45870</v>
      </c>
      <c r="B1057" t="s">
        <v>27</v>
      </c>
      <c r="C1057" s="37">
        <v>1816</v>
      </c>
      <c r="P1057" s="1"/>
      <c r="R1057" s="37"/>
    </row>
    <row r="1058" spans="1:18" x14ac:dyDescent="0.25">
      <c r="A1058" s="1">
        <v>45870</v>
      </c>
      <c r="B1058" t="s">
        <v>43</v>
      </c>
      <c r="C1058" s="37">
        <v>145</v>
      </c>
      <c r="P1058" s="1"/>
      <c r="R1058" s="37"/>
    </row>
    <row r="1059" spans="1:18" x14ac:dyDescent="0.25">
      <c r="A1059" s="1">
        <v>45870</v>
      </c>
      <c r="B1059" t="s">
        <v>44</v>
      </c>
      <c r="C1059" s="37">
        <v>6</v>
      </c>
      <c r="P1059" s="1"/>
      <c r="R1059" s="37"/>
    </row>
    <row r="1060" spans="1:18" x14ac:dyDescent="0.25">
      <c r="A1060" s="1">
        <f t="shared" ref="A1060:A1092" si="0">IF(B1060&lt;&gt;"",DATE(2011,INT((ROW(A1057)-1)/6)+1,1),"")</f>
        <v>45901</v>
      </c>
      <c r="B1060" t="str">
        <f>IF(C1060&lt;&gt;"",INDEX({"Serviços";"Comércio";"Indústria";"Construção";"Agropecuária";"Não Identificado"}, MOD(ROW()-4,6)+1),"")</f>
        <v>Serviços</v>
      </c>
      <c r="C1060" s="37">
        <v>4873</v>
      </c>
    </row>
    <row r="1061" spans="1:18" x14ac:dyDescent="0.25">
      <c r="A1061" s="1">
        <f t="shared" si="0"/>
        <v>45901</v>
      </c>
      <c r="B1061" t="str">
        <f>IF(C1061&lt;&gt;"",INDEX({"Serviços";"Comércio";"Indústria";"Construção";"Agropecuária";"Não Identificado"}, MOD(ROW()-4,6)+1),"")</f>
        <v>Comércio</v>
      </c>
      <c r="C1061" s="37">
        <v>3145</v>
      </c>
    </row>
    <row r="1062" spans="1:18" x14ac:dyDescent="0.25">
      <c r="A1062" s="1">
        <f t="shared" si="0"/>
        <v>45901</v>
      </c>
      <c r="B1062" t="str">
        <f>IF(C1062&lt;&gt;"",INDEX({"Serviços";"Comércio";"Indústria";"Construção";"Agropecuária";"Não Identificado"}, MOD(ROW()-4,6)+1),"")</f>
        <v>Indústria</v>
      </c>
      <c r="C1062" s="37">
        <v>2437</v>
      </c>
    </row>
    <row r="1063" spans="1:18" x14ac:dyDescent="0.25">
      <c r="A1063" s="1">
        <f t="shared" si="0"/>
        <v>45901</v>
      </c>
      <c r="B1063" t="str">
        <f>IF(C1063&lt;&gt;"",INDEX({"Serviços";"Comércio";"Indústria";"Construção";"Agropecuária";"Não Identificado"}, MOD(ROW()-4,6)+1),"")</f>
        <v>Construção</v>
      </c>
      <c r="C1063" s="37">
        <v>1976</v>
      </c>
    </row>
    <row r="1064" spans="1:18" x14ac:dyDescent="0.25">
      <c r="A1064" s="1">
        <f t="shared" si="0"/>
        <v>45901</v>
      </c>
      <c r="B1064" t="str">
        <f>IF(C1064&lt;&gt;"",INDEX({"Serviços";"Comércio";"Indústria";"Construção";"Agropecuária";"Não Identificado"}, MOD(ROW()-4,6)+1),"")</f>
        <v>Agropecuária</v>
      </c>
      <c r="C1064" s="37">
        <v>188</v>
      </c>
    </row>
    <row r="1065" spans="1:18" x14ac:dyDescent="0.25">
      <c r="A1065" s="1">
        <f t="shared" si="0"/>
        <v>45901</v>
      </c>
      <c r="B1065" t="str">
        <f>IF(C1065&lt;&gt;"",INDEX({"Serviços";"Comércio";"Indústria";"Construção";"Agropecuária";"Não Identificado"}, MOD(ROW()-4,6)+1),"")</f>
        <v>Não Identificado</v>
      </c>
      <c r="C1065" s="37">
        <v>0</v>
      </c>
    </row>
    <row r="1066" spans="1:18" x14ac:dyDescent="0.25">
      <c r="A1066" s="1">
        <f t="shared" si="0"/>
        <v>45931</v>
      </c>
      <c r="B1066" t="str">
        <f>IF(C1066&lt;&gt;"",INDEX({"Serviços";"Comércio";"Indústria";"Construção";"Agropecuária";"Não Identificado"}, MOD(ROW()-4,6)+1),"")</f>
        <v>Serviços</v>
      </c>
      <c r="C1066" s="37">
        <v>5008</v>
      </c>
    </row>
    <row r="1067" spans="1:18" x14ac:dyDescent="0.25">
      <c r="A1067" s="1">
        <f t="shared" si="0"/>
        <v>45931</v>
      </c>
      <c r="B1067" t="str">
        <f>IF(C1067&lt;&gt;"",INDEX({"Serviços";"Comércio";"Indústria";"Construção";"Agropecuária";"Não Identificado"}, MOD(ROW()-4,6)+1),"")</f>
        <v>Comércio</v>
      </c>
      <c r="C1067" s="37">
        <v>3191</v>
      </c>
    </row>
    <row r="1068" spans="1:18" x14ac:dyDescent="0.25">
      <c r="A1068" s="1">
        <f t="shared" si="0"/>
        <v>45931</v>
      </c>
      <c r="B1068" t="str">
        <f>IF(C1068&lt;&gt;"",INDEX({"Serviços";"Comércio";"Indústria";"Construção";"Agropecuária";"Não Identificado"}, MOD(ROW()-4,6)+1),"")</f>
        <v>Indústria</v>
      </c>
      <c r="C1068" s="37">
        <v>2884</v>
      </c>
    </row>
    <row r="1069" spans="1:18" x14ac:dyDescent="0.25">
      <c r="A1069" s="1">
        <f t="shared" si="0"/>
        <v>45931</v>
      </c>
      <c r="B1069" t="str">
        <f>IF(C1069&lt;&gt;"",INDEX({"Serviços";"Comércio";"Indústria";"Construção";"Agropecuária";"Não Identificado"}, MOD(ROW()-4,6)+1),"")</f>
        <v>Construção</v>
      </c>
      <c r="C1069" s="37">
        <v>2339</v>
      </c>
    </row>
    <row r="1070" spans="1:18" x14ac:dyDescent="0.25">
      <c r="A1070" s="1">
        <f t="shared" si="0"/>
        <v>45931</v>
      </c>
      <c r="B1070" t="str">
        <f>IF(C1070&lt;&gt;"",INDEX({"Serviços";"Comércio";"Indústria";"Construção";"Agropecuária";"Não Identificado"}, MOD(ROW()-4,6)+1),"")</f>
        <v>Agropecuária</v>
      </c>
      <c r="C1070" s="37">
        <v>203</v>
      </c>
    </row>
    <row r="1071" spans="1:18" x14ac:dyDescent="0.25">
      <c r="A1071" s="1">
        <f t="shared" si="0"/>
        <v>45931</v>
      </c>
      <c r="B1071" t="str">
        <f>IF(C1071&lt;&gt;"",INDEX({"Serviços";"Comércio";"Indústria";"Construção";"Agropecuária";"Não Identificado"}, MOD(ROW()-4,6)+1),"")</f>
        <v>Não Identificado</v>
      </c>
      <c r="C1071" s="37">
        <v>10</v>
      </c>
    </row>
    <row r="1072" spans="1:18" x14ac:dyDescent="0.25">
      <c r="A1072" s="1">
        <f t="shared" si="0"/>
        <v>45962</v>
      </c>
      <c r="B1072" t="str">
        <f>IF(C1072&lt;&gt;"",INDEX({"Serviços";"Comércio";"Indústria";"Construção";"Agropecuária";"Não Identificado"}, MOD(ROW()-4,6)+1),"")</f>
        <v>Serviços</v>
      </c>
      <c r="C1072" s="37">
        <v>4335</v>
      </c>
    </row>
    <row r="1073" spans="1:3" x14ac:dyDescent="0.25">
      <c r="A1073" s="1">
        <f t="shared" si="0"/>
        <v>45962</v>
      </c>
      <c r="B1073" t="str">
        <f>IF(C1073&lt;&gt;"",INDEX({"Serviços";"Comércio";"Indústria";"Construção";"Agropecuária";"Não Identificado"}, MOD(ROW()-4,6)+1),"")</f>
        <v>Comércio</v>
      </c>
      <c r="C1073" s="37">
        <v>3111</v>
      </c>
    </row>
    <row r="1074" spans="1:3" x14ac:dyDescent="0.25">
      <c r="A1074" s="1">
        <f t="shared" si="0"/>
        <v>45962</v>
      </c>
      <c r="B1074" t="str">
        <f>IF(C1074&lt;&gt;"",INDEX({"Serviços";"Comércio";"Indústria";"Construção";"Agropecuária";"Não Identificado"}, MOD(ROW()-4,6)+1),"")</f>
        <v>Indústria</v>
      </c>
      <c r="C1074" s="37">
        <v>2799</v>
      </c>
    </row>
    <row r="1075" spans="1:3" x14ac:dyDescent="0.25">
      <c r="A1075" s="1">
        <f t="shared" si="0"/>
        <v>45962</v>
      </c>
      <c r="B1075" t="str">
        <f>IF(C1075&lt;&gt;"",INDEX({"Serviços";"Comércio";"Indústria";"Construção";"Agropecuária";"Não Identificado"}, MOD(ROW()-4,6)+1),"")</f>
        <v>Construção</v>
      </c>
      <c r="C1075" s="37">
        <v>1979</v>
      </c>
    </row>
    <row r="1076" spans="1:3" x14ac:dyDescent="0.25">
      <c r="A1076" s="1">
        <f t="shared" si="0"/>
        <v>45962</v>
      </c>
      <c r="B1076" t="str">
        <f>IF(C1076&lt;&gt;"",INDEX({"Serviços";"Comércio";"Indústria";"Construção";"Agropecuária";"Não Identificado"}, MOD(ROW()-4,6)+1),"")</f>
        <v>Agropecuária</v>
      </c>
      <c r="C1076" s="37">
        <v>207</v>
      </c>
    </row>
    <row r="1077" spans="1:3" x14ac:dyDescent="0.25">
      <c r="A1077" s="1">
        <f t="shared" si="0"/>
        <v>45962</v>
      </c>
      <c r="B1077" t="str">
        <f>IF(C1077&lt;&gt;"",INDEX({"Serviços";"Comércio";"Indústria";"Construção";"Agropecuária";"Não Identificado"}, MOD(ROW()-4,6)+1),"")</f>
        <v>Não Identificado</v>
      </c>
      <c r="C1077" s="37">
        <v>9</v>
      </c>
    </row>
    <row r="1078" spans="1:3" x14ac:dyDescent="0.25">
      <c r="A1078" s="1">
        <f t="shared" si="0"/>
        <v>45992</v>
      </c>
      <c r="B1078" t="str">
        <f>IF(C1078&lt;&gt;"",INDEX({"Serviços";"Comércio";"Indústria";"Construção";"Agropecuária";"Não Identificado"}, MOD(ROW()-4,6)+1),"")</f>
        <v>Serviços</v>
      </c>
      <c r="C1078" s="37">
        <v>4944</v>
      </c>
    </row>
    <row r="1079" spans="1:3" x14ac:dyDescent="0.25">
      <c r="A1079" s="1">
        <f t="shared" si="0"/>
        <v>45992</v>
      </c>
      <c r="B1079" t="str">
        <f>IF(C1079&lt;&gt;"",INDEX({"Serviços";"Comércio";"Indústria";"Construção";"Agropecuária";"Não Identificado"}, MOD(ROW()-4,6)+1),"")</f>
        <v>Comércio</v>
      </c>
      <c r="C1079" s="37">
        <v>2900</v>
      </c>
    </row>
    <row r="1080" spans="1:3" x14ac:dyDescent="0.25">
      <c r="A1080" s="1">
        <f t="shared" si="0"/>
        <v>45992</v>
      </c>
      <c r="B1080" t="str">
        <f>IF(C1080&lt;&gt;"",INDEX({"Serviços";"Comércio";"Indústria";"Construção";"Agropecuária";"Não Identificado"}, MOD(ROW()-4,6)+1),"")</f>
        <v>Indústria</v>
      </c>
      <c r="C1080" s="37">
        <v>2051</v>
      </c>
    </row>
    <row r="1081" spans="1:3" x14ac:dyDescent="0.25">
      <c r="A1081" s="1">
        <f t="shared" si="0"/>
        <v>45992</v>
      </c>
      <c r="B1081" t="str">
        <f>IF(C1081&lt;&gt;"",INDEX({"Serviços";"Comércio";"Indústria";"Construção";"Agropecuária";"Não Identificado"}, MOD(ROW()-4,6)+1),"")</f>
        <v>Construção</v>
      </c>
      <c r="C1081" s="37">
        <v>2061</v>
      </c>
    </row>
    <row r="1082" spans="1:3" x14ac:dyDescent="0.25">
      <c r="A1082" s="1">
        <f t="shared" si="0"/>
        <v>45992</v>
      </c>
      <c r="B1082" t="str">
        <f>IF(C1082&lt;&gt;"",INDEX({"Serviços";"Comércio";"Indústria";"Construção";"Agropecuária";"Não Identificado"}, MOD(ROW()-4,6)+1),"")</f>
        <v>Agropecuária</v>
      </c>
      <c r="C1082" s="37">
        <v>156</v>
      </c>
    </row>
    <row r="1083" spans="1:3" x14ac:dyDescent="0.25">
      <c r="A1083" s="1">
        <f t="shared" si="0"/>
        <v>45992</v>
      </c>
      <c r="B1083" t="str">
        <f>IF(C1083&lt;&gt;"",INDEX({"Serviços";"Comércio";"Indústria";"Construção";"Agropecuária";"Não Identificado"}, MOD(ROW()-4,6)+1),"")</f>
        <v>Não Identificado</v>
      </c>
      <c r="C1083" s="37">
        <v>29</v>
      </c>
    </row>
    <row r="1084" spans="1:3" x14ac:dyDescent="0.25">
      <c r="A1084" s="1" t="str">
        <f t="shared" si="0"/>
        <v/>
      </c>
      <c r="B1084" t="str">
        <f>IF(C1084&lt;&gt;"",INDEX({"Serviços";"Comércio";"Indústria";"Construção";"Agropecuária";"Não Identificado"}, MOD(ROW()-4,6)+1),"")</f>
        <v/>
      </c>
      <c r="C1084" s="37"/>
    </row>
    <row r="1085" spans="1:3" x14ac:dyDescent="0.25">
      <c r="A1085" s="1" t="str">
        <f t="shared" si="0"/>
        <v/>
      </c>
      <c r="B1085" t="str">
        <f>IF(C1085&lt;&gt;"",INDEX({"Serviços";"Comércio";"Indústria";"Construção";"Agropecuária";"Não Identificado"}, MOD(ROW()-4,6)+1),"")</f>
        <v/>
      </c>
      <c r="C1085" s="37"/>
    </row>
    <row r="1086" spans="1:3" x14ac:dyDescent="0.25">
      <c r="A1086" s="1" t="str">
        <f t="shared" si="0"/>
        <v/>
      </c>
      <c r="B1086" t="str">
        <f>IF(C1086&lt;&gt;"",INDEX({"Serviços";"Comércio";"Indústria";"Construção";"Agropecuária";"Não Identificado"}, MOD(ROW()-4,6)+1),"")</f>
        <v/>
      </c>
      <c r="C1086" s="37"/>
    </row>
    <row r="1087" spans="1:3" x14ac:dyDescent="0.25">
      <c r="A1087" s="1" t="str">
        <f t="shared" si="0"/>
        <v/>
      </c>
      <c r="B1087" t="str">
        <f>IF(C1087&lt;&gt;"",INDEX({"Serviços";"Comércio";"Indústria";"Construção";"Agropecuária";"Não Identificado"}, MOD(ROW()-4,6)+1),"")</f>
        <v/>
      </c>
      <c r="C1087" s="37"/>
    </row>
    <row r="1088" spans="1:3" x14ac:dyDescent="0.25">
      <c r="A1088" s="1" t="str">
        <f t="shared" si="0"/>
        <v/>
      </c>
      <c r="B1088" t="str">
        <f>IF(C1088&lt;&gt;"",INDEX({"Serviços";"Comércio";"Indústria";"Construção";"Agropecuária";"Não Identificado"}, MOD(ROW()-4,6)+1),"")</f>
        <v/>
      </c>
      <c r="C1088" s="37"/>
    </row>
    <row r="1089" spans="1:3" x14ac:dyDescent="0.25">
      <c r="A1089" s="1" t="str">
        <f t="shared" si="0"/>
        <v/>
      </c>
      <c r="B1089" t="str">
        <f>IF(C1089&lt;&gt;"",INDEX({"Serviços";"Comércio";"Indústria";"Construção";"Agropecuária";"Não Identificado"}, MOD(ROW()-4,6)+1),"")</f>
        <v/>
      </c>
      <c r="C1089" s="37"/>
    </row>
    <row r="1090" spans="1:3" x14ac:dyDescent="0.25">
      <c r="A1090" s="1" t="str">
        <f t="shared" si="0"/>
        <v/>
      </c>
      <c r="B1090" t="str">
        <f>IF(C1090&lt;&gt;"",INDEX({"Serviços";"Comércio";"Indústria";"Construção";"Agropecuária";"Não Identificado"}, MOD(ROW()-4,6)+1),"")</f>
        <v/>
      </c>
      <c r="C1090" s="37"/>
    </row>
    <row r="1091" spans="1:3" x14ac:dyDescent="0.25">
      <c r="A1091" s="1" t="str">
        <f t="shared" si="0"/>
        <v/>
      </c>
      <c r="B1091" t="str">
        <f>IF(C1091&lt;&gt;"",INDEX({"Serviços";"Comércio";"Indústria";"Construção";"Agropecuária";"Não Identificado"}, MOD(ROW()-4,6)+1),"")</f>
        <v/>
      </c>
      <c r="C1091" s="37"/>
    </row>
    <row r="1092" spans="1:3" x14ac:dyDescent="0.25">
      <c r="A1092" s="1" t="str">
        <f t="shared" si="0"/>
        <v/>
      </c>
      <c r="B1092" t="str">
        <f>IF(C1092&lt;&gt;"",INDEX({"Serviços";"Comércio";"Indústria";"Construção";"Agropecuária";"Não Identificado"}, MOD(ROW()-4,6)+1),"")</f>
        <v/>
      </c>
      <c r="C1092" s="37"/>
    </row>
    <row r="1093" spans="1:3" x14ac:dyDescent="0.25">
      <c r="A1093" s="1" t="str">
        <f t="shared" ref="A1093:A1156" si="1">IF(B1093&lt;&gt;"",DATE(2011,INT((ROW(A1090)-1)/6)+1,1),"")</f>
        <v/>
      </c>
      <c r="B1093" t="str">
        <f>IF(C1093&lt;&gt;"",INDEX({"Serviços";"Comércio";"Indústria";"Construção";"Agropecuária";"Não Identificado"}, MOD(ROW()-4,6)+1),"")</f>
        <v/>
      </c>
      <c r="C1093" s="37"/>
    </row>
    <row r="1094" spans="1:3" x14ac:dyDescent="0.25">
      <c r="A1094" s="1" t="str">
        <f t="shared" si="1"/>
        <v/>
      </c>
      <c r="B1094" t="str">
        <f>IF(C1094&lt;&gt;"",INDEX({"Serviços";"Comércio";"Indústria";"Construção";"Agropecuária";"Não Identificado"}, MOD(ROW()-4,6)+1),"")</f>
        <v/>
      </c>
      <c r="C1094" s="37"/>
    </row>
    <row r="1095" spans="1:3" x14ac:dyDescent="0.25">
      <c r="A1095" s="1" t="str">
        <f t="shared" si="1"/>
        <v/>
      </c>
      <c r="B1095" t="str">
        <f>IF(C1095&lt;&gt;"",INDEX({"Serviços";"Comércio";"Indústria";"Construção";"Agropecuária";"Não Identificado"}, MOD(ROW()-4,6)+1),"")</f>
        <v/>
      </c>
      <c r="C1095" s="37"/>
    </row>
    <row r="1096" spans="1:3" x14ac:dyDescent="0.25">
      <c r="A1096" s="1" t="str">
        <f t="shared" si="1"/>
        <v/>
      </c>
      <c r="B1096" t="str">
        <f>IF(C1096&lt;&gt;"",INDEX({"Serviços";"Comércio";"Indústria";"Construção";"Agropecuária";"Não Identificado"}, MOD(ROW()-4,6)+1),"")</f>
        <v/>
      </c>
      <c r="C1096" s="37"/>
    </row>
    <row r="1097" spans="1:3" x14ac:dyDescent="0.25">
      <c r="A1097" s="1" t="str">
        <f t="shared" si="1"/>
        <v/>
      </c>
      <c r="B1097" t="str">
        <f>IF(C1097&lt;&gt;"",INDEX({"Serviços";"Comércio";"Indústria";"Construção";"Agropecuária";"Não Identificado"}, MOD(ROW()-4,6)+1),"")</f>
        <v/>
      </c>
      <c r="C1097" s="37"/>
    </row>
    <row r="1098" spans="1:3" x14ac:dyDescent="0.25">
      <c r="A1098" s="1" t="str">
        <f t="shared" si="1"/>
        <v/>
      </c>
      <c r="B1098" t="str">
        <f>IF(C1098&lt;&gt;"",INDEX({"Serviços";"Comércio";"Indústria";"Construção";"Agropecuária";"Não Identificado"}, MOD(ROW()-4,6)+1),"")</f>
        <v/>
      </c>
      <c r="C1098" s="37"/>
    </row>
    <row r="1099" spans="1:3" x14ac:dyDescent="0.25">
      <c r="A1099" s="1" t="str">
        <f t="shared" si="1"/>
        <v/>
      </c>
      <c r="B1099" t="str">
        <f>IF(C1099&lt;&gt;"",INDEX({"Serviços";"Comércio";"Indústria";"Construção";"Agropecuária";"Não Identificado"}, MOD(ROW()-4,6)+1),"")</f>
        <v/>
      </c>
      <c r="C1099" s="37"/>
    </row>
    <row r="1100" spans="1:3" x14ac:dyDescent="0.25">
      <c r="A1100" s="1" t="str">
        <f t="shared" si="1"/>
        <v/>
      </c>
      <c r="B1100" t="str">
        <f>IF(C1100&lt;&gt;"",INDEX({"Serviços";"Comércio";"Indústria";"Construção";"Agropecuária";"Não Identificado"}, MOD(ROW()-4,6)+1),"")</f>
        <v/>
      </c>
      <c r="C1100" s="37"/>
    </row>
    <row r="1101" spans="1:3" x14ac:dyDescent="0.25">
      <c r="A1101" s="1" t="str">
        <f t="shared" si="1"/>
        <v/>
      </c>
      <c r="B1101" t="str">
        <f>IF(C1101&lt;&gt;"",INDEX({"Serviços";"Comércio";"Indústria";"Construção";"Agropecuária";"Não Identificado"}, MOD(ROW()-4,6)+1),"")</f>
        <v/>
      </c>
      <c r="C1101" s="37"/>
    </row>
    <row r="1102" spans="1:3" x14ac:dyDescent="0.25">
      <c r="A1102" s="1" t="str">
        <f t="shared" si="1"/>
        <v/>
      </c>
      <c r="B1102" t="str">
        <f>IF(C1102&lt;&gt;"",INDEX({"Serviços";"Comércio";"Indústria";"Construção";"Agropecuária";"Não Identificado"}, MOD(ROW()-4,6)+1),"")</f>
        <v/>
      </c>
      <c r="C1102" s="37"/>
    </row>
    <row r="1103" spans="1:3" x14ac:dyDescent="0.25">
      <c r="A1103" s="1" t="str">
        <f t="shared" si="1"/>
        <v/>
      </c>
      <c r="B1103" t="str">
        <f>IF(C1103&lt;&gt;"",INDEX({"Serviços";"Comércio";"Indústria";"Construção";"Agropecuária";"Não Identificado"}, MOD(ROW()-4,6)+1),"")</f>
        <v/>
      </c>
      <c r="C1103" s="37"/>
    </row>
    <row r="1104" spans="1:3" x14ac:dyDescent="0.25">
      <c r="A1104" s="1" t="str">
        <f t="shared" si="1"/>
        <v/>
      </c>
      <c r="B1104" t="str">
        <f>IF(C1104&lt;&gt;"",INDEX({"Serviços";"Comércio";"Indústria";"Construção";"Agropecuária";"Não Identificado"}, MOD(ROW()-4,6)+1),"")</f>
        <v/>
      </c>
      <c r="C1104" s="37"/>
    </row>
    <row r="1105" spans="1:3" x14ac:dyDescent="0.25">
      <c r="A1105" s="1" t="str">
        <f t="shared" si="1"/>
        <v/>
      </c>
      <c r="B1105" t="str">
        <f>IF(C1105&lt;&gt;"",INDEX({"Serviços";"Comércio";"Indústria";"Construção";"Agropecuária";"Não Identificado"}, MOD(ROW()-4,6)+1),"")</f>
        <v/>
      </c>
      <c r="C1105" s="37"/>
    </row>
    <row r="1106" spans="1:3" x14ac:dyDescent="0.25">
      <c r="A1106" s="1" t="str">
        <f t="shared" si="1"/>
        <v/>
      </c>
      <c r="B1106" t="str">
        <f>IF(C1106&lt;&gt;"",INDEX({"Serviços";"Comércio";"Indústria";"Construção";"Agropecuária";"Não Identificado"}, MOD(ROW()-4,6)+1),"")</f>
        <v/>
      </c>
      <c r="C1106" s="37"/>
    </row>
    <row r="1107" spans="1:3" x14ac:dyDescent="0.25">
      <c r="A1107" s="1" t="str">
        <f t="shared" si="1"/>
        <v/>
      </c>
      <c r="B1107" t="str">
        <f>IF(C1107&lt;&gt;"",INDEX({"Serviços";"Comércio";"Indústria";"Construção";"Agropecuária";"Não Identificado"}, MOD(ROW()-4,6)+1),"")</f>
        <v/>
      </c>
      <c r="C1107" s="37"/>
    </row>
    <row r="1108" spans="1:3" x14ac:dyDescent="0.25">
      <c r="A1108" s="1" t="str">
        <f t="shared" si="1"/>
        <v/>
      </c>
      <c r="B1108" t="str">
        <f>IF(C1108&lt;&gt;"",INDEX({"Serviços";"Comércio";"Indústria";"Construção";"Agropecuária";"Não Identificado"}, MOD(ROW()-4,6)+1),"")</f>
        <v/>
      </c>
      <c r="C1108" s="37"/>
    </row>
    <row r="1109" spans="1:3" x14ac:dyDescent="0.25">
      <c r="A1109" s="1" t="str">
        <f t="shared" si="1"/>
        <v/>
      </c>
      <c r="B1109" t="str">
        <f>IF(C1109&lt;&gt;"",INDEX({"Serviços";"Comércio";"Indústria";"Construção";"Agropecuária";"Não Identificado"}, MOD(ROW()-4,6)+1),"")</f>
        <v/>
      </c>
      <c r="C1109" s="37"/>
    </row>
    <row r="1110" spans="1:3" x14ac:dyDescent="0.25">
      <c r="A1110" s="1" t="str">
        <f t="shared" si="1"/>
        <v/>
      </c>
      <c r="B1110" t="str">
        <f>IF(C1110&lt;&gt;"",INDEX({"Serviços";"Comércio";"Indústria";"Construção";"Agropecuária";"Não Identificado"}, MOD(ROW()-4,6)+1),"")</f>
        <v/>
      </c>
      <c r="C1110" s="37"/>
    </row>
    <row r="1111" spans="1:3" x14ac:dyDescent="0.25">
      <c r="A1111" s="1" t="str">
        <f t="shared" si="1"/>
        <v/>
      </c>
      <c r="B1111" t="str">
        <f>IF(C1111&lt;&gt;"",INDEX({"Serviços";"Comércio";"Indústria";"Construção";"Agropecuária";"Não Identificado"}, MOD(ROW()-4,6)+1),"")</f>
        <v/>
      </c>
      <c r="C1111" s="37"/>
    </row>
    <row r="1112" spans="1:3" x14ac:dyDescent="0.25">
      <c r="A1112" s="1" t="str">
        <f t="shared" si="1"/>
        <v/>
      </c>
      <c r="B1112" t="str">
        <f>IF(C1112&lt;&gt;"",INDEX({"Serviços";"Comércio";"Indústria";"Construção";"Agropecuária";"Não Identificado"}, MOD(ROW()-4,6)+1),"")</f>
        <v/>
      </c>
      <c r="C1112" s="37"/>
    </row>
    <row r="1113" spans="1:3" x14ac:dyDescent="0.25">
      <c r="A1113" s="1" t="str">
        <f t="shared" si="1"/>
        <v/>
      </c>
      <c r="B1113" t="str">
        <f>IF(C1113&lt;&gt;"",INDEX({"Serviços";"Comércio";"Indústria";"Construção";"Agropecuária";"Não Identificado"}, MOD(ROW()-4,6)+1),"")</f>
        <v/>
      </c>
      <c r="C1113" s="37"/>
    </row>
    <row r="1114" spans="1:3" x14ac:dyDescent="0.25">
      <c r="A1114" s="1" t="str">
        <f t="shared" si="1"/>
        <v/>
      </c>
      <c r="B1114" t="str">
        <f>IF(C1114&lt;&gt;"",INDEX({"Serviços";"Comércio";"Indústria";"Construção";"Agropecuária";"Não Identificado"}, MOD(ROW()-4,6)+1),"")</f>
        <v/>
      </c>
      <c r="C1114" s="37"/>
    </row>
    <row r="1115" spans="1:3" x14ac:dyDescent="0.25">
      <c r="A1115" s="1" t="str">
        <f t="shared" si="1"/>
        <v/>
      </c>
      <c r="B1115" t="str">
        <f>IF(C1115&lt;&gt;"",INDEX({"Serviços";"Comércio";"Indústria";"Construção";"Agropecuária";"Não Identificado"}, MOD(ROW()-4,6)+1),"")</f>
        <v/>
      </c>
      <c r="C1115" s="37"/>
    </row>
    <row r="1116" spans="1:3" x14ac:dyDescent="0.25">
      <c r="A1116" s="1" t="str">
        <f t="shared" si="1"/>
        <v/>
      </c>
      <c r="B1116" t="str">
        <f>IF(C1116&lt;&gt;"",INDEX({"Serviços";"Comércio";"Indústria";"Construção";"Agropecuária";"Não Identificado"}, MOD(ROW()-4,6)+1),"")</f>
        <v/>
      </c>
      <c r="C1116" s="37"/>
    </row>
    <row r="1117" spans="1:3" x14ac:dyDescent="0.25">
      <c r="A1117" s="1" t="str">
        <f t="shared" si="1"/>
        <v/>
      </c>
      <c r="B1117" t="str">
        <f>IF(C1117&lt;&gt;"",INDEX({"Serviços";"Comércio";"Indústria";"Construção";"Agropecuária";"Não Identificado"}, MOD(ROW()-4,6)+1),"")</f>
        <v/>
      </c>
      <c r="C1117" s="37"/>
    </row>
    <row r="1118" spans="1:3" x14ac:dyDescent="0.25">
      <c r="A1118" s="1" t="str">
        <f t="shared" si="1"/>
        <v/>
      </c>
      <c r="B1118" t="str">
        <f>IF(C1118&lt;&gt;"",INDEX({"Serviços";"Comércio";"Indústria";"Construção";"Agropecuária";"Não Identificado"}, MOD(ROW()-4,6)+1),"")</f>
        <v/>
      </c>
      <c r="C1118" s="37"/>
    </row>
    <row r="1119" spans="1:3" x14ac:dyDescent="0.25">
      <c r="A1119" s="1" t="str">
        <f t="shared" si="1"/>
        <v/>
      </c>
      <c r="B1119" t="str">
        <f>IF(C1119&lt;&gt;"",INDEX({"Serviços";"Comércio";"Indústria";"Construção";"Agropecuária";"Não Identificado"}, MOD(ROW()-4,6)+1),"")</f>
        <v/>
      </c>
      <c r="C1119" s="37"/>
    </row>
    <row r="1120" spans="1:3" x14ac:dyDescent="0.25">
      <c r="A1120" s="1" t="str">
        <f t="shared" si="1"/>
        <v/>
      </c>
      <c r="B1120" t="str">
        <f>IF(C1120&lt;&gt;"",INDEX({"Serviços";"Comércio";"Indústria";"Construção";"Agropecuária";"Não Identificado"}, MOD(ROW()-4,6)+1),"")</f>
        <v/>
      </c>
      <c r="C1120" s="37"/>
    </row>
    <row r="1121" spans="1:3" x14ac:dyDescent="0.25">
      <c r="A1121" s="1" t="str">
        <f t="shared" si="1"/>
        <v/>
      </c>
      <c r="B1121" t="str">
        <f>IF(C1121&lt;&gt;"",INDEX({"Serviços";"Comércio";"Indústria";"Construção";"Agropecuária";"Não Identificado"}, MOD(ROW()-4,6)+1),"")</f>
        <v/>
      </c>
      <c r="C1121" s="37"/>
    </row>
    <row r="1122" spans="1:3" x14ac:dyDescent="0.25">
      <c r="A1122" s="1" t="str">
        <f t="shared" si="1"/>
        <v/>
      </c>
      <c r="B1122" t="str">
        <f>IF(C1122&lt;&gt;"",INDEX({"Serviços";"Comércio";"Indústria";"Construção";"Agropecuária";"Não Identificado"}, MOD(ROW()-4,6)+1),"")</f>
        <v/>
      </c>
      <c r="C1122" s="37"/>
    </row>
    <row r="1123" spans="1:3" x14ac:dyDescent="0.25">
      <c r="A1123" s="1" t="str">
        <f t="shared" si="1"/>
        <v/>
      </c>
      <c r="B1123" t="str">
        <f>IF(C1123&lt;&gt;"",INDEX({"Serviços";"Comércio";"Indústria";"Construção";"Agropecuária";"Não Identificado"}, MOD(ROW()-4,6)+1),"")</f>
        <v/>
      </c>
      <c r="C1123" s="37"/>
    </row>
    <row r="1124" spans="1:3" x14ac:dyDescent="0.25">
      <c r="A1124" s="1" t="str">
        <f t="shared" si="1"/>
        <v/>
      </c>
      <c r="B1124" t="str">
        <f>IF(C1124&lt;&gt;"",INDEX({"Serviços";"Comércio";"Indústria";"Construção";"Agropecuária";"Não Identificado"}, MOD(ROW()-4,6)+1),"")</f>
        <v/>
      </c>
      <c r="C1124" s="37"/>
    </row>
    <row r="1125" spans="1:3" x14ac:dyDescent="0.25">
      <c r="A1125" s="1" t="str">
        <f t="shared" si="1"/>
        <v/>
      </c>
      <c r="B1125" t="str">
        <f>IF(C1125&lt;&gt;"",INDEX({"Serviços";"Comércio";"Indústria";"Construção";"Agropecuária";"Não Identificado"}, MOD(ROW()-4,6)+1),"")</f>
        <v/>
      </c>
      <c r="C1125" s="37"/>
    </row>
    <row r="1126" spans="1:3" x14ac:dyDescent="0.25">
      <c r="A1126" s="1" t="str">
        <f t="shared" si="1"/>
        <v/>
      </c>
      <c r="B1126" t="str">
        <f>IF(C1126&lt;&gt;"",INDEX({"Serviços";"Comércio";"Indústria";"Construção";"Agropecuária";"Não Identificado"}, MOD(ROW()-4,6)+1),"")</f>
        <v/>
      </c>
      <c r="C1126" s="37"/>
    </row>
    <row r="1127" spans="1:3" x14ac:dyDescent="0.25">
      <c r="A1127" s="1" t="str">
        <f t="shared" si="1"/>
        <v/>
      </c>
      <c r="B1127" t="str">
        <f>IF(C1127&lt;&gt;"",INDEX({"Serviços";"Comércio";"Indústria";"Construção";"Agropecuária";"Não Identificado"}, MOD(ROW()-4,6)+1),"")</f>
        <v/>
      </c>
      <c r="C1127" s="37"/>
    </row>
    <row r="1128" spans="1:3" x14ac:dyDescent="0.25">
      <c r="A1128" s="1" t="str">
        <f t="shared" si="1"/>
        <v/>
      </c>
      <c r="B1128" t="str">
        <f>IF(C1128&lt;&gt;"",INDEX({"Serviços";"Comércio";"Indústria";"Construção";"Agropecuária";"Não Identificado"}, MOD(ROW()-4,6)+1),"")</f>
        <v/>
      </c>
      <c r="C1128" s="37"/>
    </row>
    <row r="1129" spans="1:3" x14ac:dyDescent="0.25">
      <c r="A1129" s="1" t="str">
        <f t="shared" si="1"/>
        <v/>
      </c>
      <c r="B1129" t="str">
        <f>IF(C1129&lt;&gt;"",INDEX({"Serviços";"Comércio";"Indústria";"Construção";"Agropecuária";"Não Identificado"}, MOD(ROW()-4,6)+1),"")</f>
        <v/>
      </c>
      <c r="C1129" s="37"/>
    </row>
    <row r="1130" spans="1:3" x14ac:dyDescent="0.25">
      <c r="A1130" s="1" t="str">
        <f t="shared" si="1"/>
        <v/>
      </c>
      <c r="B1130" t="str">
        <f>IF(C1130&lt;&gt;"",INDEX({"Serviços";"Comércio";"Indústria";"Construção";"Agropecuária";"Não Identificado"}, MOD(ROW()-4,6)+1),"")</f>
        <v/>
      </c>
      <c r="C1130" s="37"/>
    </row>
    <row r="1131" spans="1:3" x14ac:dyDescent="0.25">
      <c r="A1131" s="1" t="str">
        <f t="shared" si="1"/>
        <v/>
      </c>
      <c r="B1131" t="str">
        <f>IF(C1131&lt;&gt;"",INDEX({"Serviços";"Comércio";"Indústria";"Construção";"Agropecuária";"Não Identificado"}, MOD(ROW()-4,6)+1),"")</f>
        <v/>
      </c>
      <c r="C1131" s="37"/>
    </row>
    <row r="1132" spans="1:3" x14ac:dyDescent="0.25">
      <c r="A1132" s="1" t="str">
        <f t="shared" si="1"/>
        <v/>
      </c>
      <c r="B1132" t="str">
        <f>IF(C1132&lt;&gt;"",INDEX({"Serviços";"Comércio";"Indústria";"Construção";"Agropecuária";"Não Identificado"}, MOD(ROW()-4,6)+1),"")</f>
        <v/>
      </c>
      <c r="C1132" s="37"/>
    </row>
    <row r="1133" spans="1:3" x14ac:dyDescent="0.25">
      <c r="A1133" s="1" t="str">
        <f t="shared" si="1"/>
        <v/>
      </c>
      <c r="B1133" t="str">
        <f>IF(C1133&lt;&gt;"",INDEX({"Serviços";"Comércio";"Indústria";"Construção";"Agropecuária";"Não Identificado"}, MOD(ROW()-4,6)+1),"")</f>
        <v/>
      </c>
      <c r="C1133" s="37"/>
    </row>
    <row r="1134" spans="1:3" x14ac:dyDescent="0.25">
      <c r="A1134" s="1" t="str">
        <f t="shared" si="1"/>
        <v/>
      </c>
      <c r="B1134" t="str">
        <f>IF(C1134&lt;&gt;"",INDEX({"Serviços";"Comércio";"Indústria";"Construção";"Agropecuária";"Não Identificado"}, MOD(ROW()-4,6)+1),"")</f>
        <v/>
      </c>
      <c r="C1134" s="37"/>
    </row>
    <row r="1135" spans="1:3" x14ac:dyDescent="0.25">
      <c r="A1135" s="1" t="str">
        <f t="shared" si="1"/>
        <v/>
      </c>
      <c r="B1135" t="str">
        <f>IF(C1135&lt;&gt;"",INDEX({"Serviços";"Comércio";"Indústria";"Construção";"Agropecuária";"Não Identificado"}, MOD(ROW()-4,6)+1),"")</f>
        <v/>
      </c>
      <c r="C1135" s="37"/>
    </row>
    <row r="1136" spans="1:3" x14ac:dyDescent="0.25">
      <c r="A1136" s="1" t="str">
        <f t="shared" si="1"/>
        <v/>
      </c>
      <c r="B1136" t="str">
        <f>IF(C1136&lt;&gt;"",INDEX({"Serviços";"Comércio";"Indústria";"Construção";"Agropecuária";"Não Identificado"}, MOD(ROW()-4,6)+1),"")</f>
        <v/>
      </c>
      <c r="C1136" s="37"/>
    </row>
    <row r="1137" spans="1:3" x14ac:dyDescent="0.25">
      <c r="A1137" s="1" t="str">
        <f t="shared" si="1"/>
        <v/>
      </c>
      <c r="B1137" t="str">
        <f>IF(C1137&lt;&gt;"",INDEX({"Serviços";"Comércio";"Indústria";"Construção";"Agropecuária";"Não Identificado"}, MOD(ROW()-4,6)+1),"")</f>
        <v/>
      </c>
      <c r="C1137" s="37"/>
    </row>
    <row r="1138" spans="1:3" x14ac:dyDescent="0.25">
      <c r="A1138" s="1" t="str">
        <f t="shared" si="1"/>
        <v/>
      </c>
      <c r="B1138" t="str">
        <f>IF(C1138&lt;&gt;"",INDEX({"Serviços";"Comércio";"Indústria";"Construção";"Agropecuária";"Não Identificado"}, MOD(ROW()-4,6)+1),"")</f>
        <v/>
      </c>
      <c r="C1138" s="37"/>
    </row>
    <row r="1139" spans="1:3" x14ac:dyDescent="0.25">
      <c r="A1139" s="1" t="str">
        <f t="shared" si="1"/>
        <v/>
      </c>
      <c r="B1139" t="str">
        <f>IF(C1139&lt;&gt;"",INDEX({"Serviços";"Comércio";"Indústria";"Construção";"Agropecuária";"Não Identificado"}, MOD(ROW()-4,6)+1),"")</f>
        <v/>
      </c>
      <c r="C1139" s="37"/>
    </row>
    <row r="1140" spans="1:3" x14ac:dyDescent="0.25">
      <c r="A1140" s="1" t="str">
        <f t="shared" si="1"/>
        <v/>
      </c>
      <c r="B1140" t="str">
        <f>IF(C1140&lt;&gt;"",INDEX({"Serviços";"Comércio";"Indústria";"Construção";"Agropecuária";"Não Identificado"}, MOD(ROW()-4,6)+1),"")</f>
        <v/>
      </c>
      <c r="C1140" s="37"/>
    </row>
    <row r="1141" spans="1:3" x14ac:dyDescent="0.25">
      <c r="A1141" s="1" t="str">
        <f t="shared" si="1"/>
        <v/>
      </c>
      <c r="B1141" t="str">
        <f>IF(C1141&lt;&gt;"",INDEX({"Serviços";"Comércio";"Indústria";"Construção";"Agropecuária";"Não Identificado"}, MOD(ROW()-4,6)+1),"")</f>
        <v/>
      </c>
      <c r="C1141" s="37"/>
    </row>
    <row r="1142" spans="1:3" x14ac:dyDescent="0.25">
      <c r="A1142" s="1" t="str">
        <f t="shared" si="1"/>
        <v/>
      </c>
      <c r="B1142" t="str">
        <f>IF(C1142&lt;&gt;"",INDEX({"Serviços";"Comércio";"Indústria";"Construção";"Agropecuária";"Não Identificado"}, MOD(ROW()-4,6)+1),"")</f>
        <v/>
      </c>
      <c r="C1142" s="37"/>
    </row>
    <row r="1143" spans="1:3" x14ac:dyDescent="0.25">
      <c r="A1143" s="1" t="str">
        <f t="shared" si="1"/>
        <v/>
      </c>
      <c r="B1143" t="str">
        <f>IF(C1143&lt;&gt;"",INDEX({"Serviços";"Comércio";"Indústria";"Construção";"Agropecuária";"Não Identificado"}, MOD(ROW()-4,6)+1),"")</f>
        <v/>
      </c>
      <c r="C1143" s="37"/>
    </row>
    <row r="1144" spans="1:3" x14ac:dyDescent="0.25">
      <c r="A1144" s="1" t="str">
        <f t="shared" si="1"/>
        <v/>
      </c>
      <c r="B1144" t="str">
        <f>IF(C1144&lt;&gt;"",INDEX({"Serviços";"Comércio";"Indústria";"Construção";"Agropecuária";"Não Identificado"}, MOD(ROW()-4,6)+1),"")</f>
        <v/>
      </c>
      <c r="C1144" s="37"/>
    </row>
    <row r="1145" spans="1:3" x14ac:dyDescent="0.25">
      <c r="A1145" s="1" t="str">
        <f t="shared" si="1"/>
        <v/>
      </c>
      <c r="B1145" t="str">
        <f>IF(C1145&lt;&gt;"",INDEX({"Serviços";"Comércio";"Indústria";"Construção";"Agropecuária";"Não Identificado"}, MOD(ROW()-4,6)+1),"")</f>
        <v/>
      </c>
      <c r="C1145" s="37"/>
    </row>
    <row r="1146" spans="1:3" x14ac:dyDescent="0.25">
      <c r="A1146" s="1" t="str">
        <f t="shared" si="1"/>
        <v/>
      </c>
      <c r="B1146" t="str">
        <f>IF(C1146&lt;&gt;"",INDEX({"Serviços";"Comércio";"Indústria";"Construção";"Agropecuária";"Não Identificado"}, MOD(ROW()-4,6)+1),"")</f>
        <v/>
      </c>
      <c r="C1146" s="37"/>
    </row>
    <row r="1147" spans="1:3" x14ac:dyDescent="0.25">
      <c r="A1147" s="1" t="str">
        <f t="shared" si="1"/>
        <v/>
      </c>
      <c r="B1147" t="str">
        <f>IF(C1147&lt;&gt;"",INDEX({"Serviços";"Comércio";"Indústria";"Construção";"Agropecuária";"Não Identificado"}, MOD(ROW()-4,6)+1),"")</f>
        <v/>
      </c>
      <c r="C1147" s="37"/>
    </row>
    <row r="1148" spans="1:3" x14ac:dyDescent="0.25">
      <c r="A1148" s="1" t="str">
        <f t="shared" si="1"/>
        <v/>
      </c>
      <c r="B1148" t="str">
        <f>IF(C1148&lt;&gt;"",INDEX({"Serviços";"Comércio";"Indústria";"Construção";"Agropecuária";"Não Identificado"}, MOD(ROW()-4,6)+1),"")</f>
        <v/>
      </c>
      <c r="C1148" s="37"/>
    </row>
    <row r="1149" spans="1:3" x14ac:dyDescent="0.25">
      <c r="A1149" s="1" t="str">
        <f t="shared" si="1"/>
        <v/>
      </c>
      <c r="B1149" t="str">
        <f>IF(C1149&lt;&gt;"",INDEX({"Serviços";"Comércio";"Indústria";"Construção";"Agropecuária";"Não Identificado"}, MOD(ROW()-4,6)+1),"")</f>
        <v/>
      </c>
      <c r="C1149" s="37"/>
    </row>
    <row r="1150" spans="1:3" x14ac:dyDescent="0.25">
      <c r="A1150" s="1" t="str">
        <f t="shared" si="1"/>
        <v/>
      </c>
      <c r="B1150" t="str">
        <f>IF(C1150&lt;&gt;"",INDEX({"Serviços";"Comércio";"Indústria";"Construção";"Agropecuária";"Não Identificado"}, MOD(ROW()-4,6)+1),"")</f>
        <v/>
      </c>
      <c r="C1150" s="37"/>
    </row>
    <row r="1151" spans="1:3" x14ac:dyDescent="0.25">
      <c r="A1151" s="1" t="str">
        <f t="shared" si="1"/>
        <v/>
      </c>
      <c r="B1151" t="str">
        <f>IF(C1151&lt;&gt;"",INDEX({"Serviços";"Comércio";"Indústria";"Construção";"Agropecuária";"Não Identificado"}, MOD(ROW()-4,6)+1),"")</f>
        <v/>
      </c>
      <c r="C1151" s="37"/>
    </row>
    <row r="1152" spans="1:3" x14ac:dyDescent="0.25">
      <c r="A1152" s="1" t="str">
        <f t="shared" si="1"/>
        <v/>
      </c>
      <c r="B1152" t="str">
        <f>IF(C1152&lt;&gt;"",INDEX({"Serviços";"Comércio";"Indústria";"Construção";"Agropecuária";"Não Identificado"}, MOD(ROW()-4,6)+1),"")</f>
        <v/>
      </c>
      <c r="C1152" s="37"/>
    </row>
    <row r="1153" spans="1:3" x14ac:dyDescent="0.25">
      <c r="A1153" s="1" t="str">
        <f t="shared" si="1"/>
        <v/>
      </c>
      <c r="B1153" t="str">
        <f>IF(C1153&lt;&gt;"",INDEX({"Serviços";"Comércio";"Indústria";"Construção";"Agropecuária";"Não Identificado"}, MOD(ROW()-4,6)+1),"")</f>
        <v/>
      </c>
      <c r="C1153" s="37"/>
    </row>
    <row r="1154" spans="1:3" x14ac:dyDescent="0.25">
      <c r="A1154" s="1" t="str">
        <f t="shared" si="1"/>
        <v/>
      </c>
      <c r="B1154" t="str">
        <f>IF(C1154&lt;&gt;"",INDEX({"Serviços";"Comércio";"Indústria";"Construção";"Agropecuária";"Não Identificado"}, MOD(ROW()-4,6)+1),"")</f>
        <v/>
      </c>
      <c r="C1154" s="37"/>
    </row>
    <row r="1155" spans="1:3" x14ac:dyDescent="0.25">
      <c r="A1155" s="1" t="str">
        <f t="shared" si="1"/>
        <v/>
      </c>
      <c r="B1155" t="str">
        <f>IF(C1155&lt;&gt;"",INDEX({"Serviços";"Comércio";"Indústria";"Construção";"Agropecuária";"Não Identificado"}, MOD(ROW()-4,6)+1),"")</f>
        <v/>
      </c>
      <c r="C1155" s="37"/>
    </row>
    <row r="1156" spans="1:3" x14ac:dyDescent="0.25">
      <c r="A1156" s="1" t="str">
        <f t="shared" si="1"/>
        <v/>
      </c>
      <c r="B1156" t="str">
        <f>IF(C1156&lt;&gt;"",INDEX({"Serviços";"Comércio";"Indústria";"Construção";"Agropecuária";"Não Identificado"}, MOD(ROW()-4,6)+1),"")</f>
        <v/>
      </c>
      <c r="C1156" s="37"/>
    </row>
    <row r="1157" spans="1:3" x14ac:dyDescent="0.25">
      <c r="A1157" s="1" t="str">
        <f t="shared" ref="A1157:A1220" si="2">IF(B1157&lt;&gt;"",DATE(2011,INT((ROW(A1154)-1)/6)+1,1),"")</f>
        <v/>
      </c>
      <c r="B1157" t="str">
        <f>IF(C1157&lt;&gt;"",INDEX({"Serviços";"Comércio";"Indústria";"Construção";"Agropecuária";"Não Identificado"}, MOD(ROW()-4,6)+1),"")</f>
        <v/>
      </c>
      <c r="C1157" s="37"/>
    </row>
    <row r="1158" spans="1:3" x14ac:dyDescent="0.25">
      <c r="A1158" s="1" t="str">
        <f t="shared" si="2"/>
        <v/>
      </c>
      <c r="B1158" t="str">
        <f>IF(C1158&lt;&gt;"",INDEX({"Serviços";"Comércio";"Indústria";"Construção";"Agropecuária";"Não Identificado"}, MOD(ROW()-4,6)+1),"")</f>
        <v/>
      </c>
      <c r="C1158" s="37"/>
    </row>
    <row r="1159" spans="1:3" x14ac:dyDescent="0.25">
      <c r="A1159" s="1" t="str">
        <f t="shared" si="2"/>
        <v/>
      </c>
      <c r="B1159" t="str">
        <f>IF(C1159&lt;&gt;"",INDEX({"Serviços";"Comércio";"Indústria";"Construção";"Agropecuária";"Não Identificado"}, MOD(ROW()-4,6)+1),"")</f>
        <v/>
      </c>
      <c r="C1159" s="37"/>
    </row>
    <row r="1160" spans="1:3" x14ac:dyDescent="0.25">
      <c r="A1160" s="1" t="str">
        <f t="shared" si="2"/>
        <v/>
      </c>
      <c r="B1160" t="str">
        <f>IF(C1160&lt;&gt;"",INDEX({"Serviços";"Comércio";"Indústria";"Construção";"Agropecuária";"Não Identificado"}, MOD(ROW()-4,6)+1),"")</f>
        <v/>
      </c>
      <c r="C1160" s="37"/>
    </row>
    <row r="1161" spans="1:3" x14ac:dyDescent="0.25">
      <c r="A1161" s="1" t="str">
        <f t="shared" si="2"/>
        <v/>
      </c>
      <c r="B1161" t="str">
        <f>IF(C1161&lt;&gt;"",INDEX({"Serviços";"Comércio";"Indústria";"Construção";"Agropecuária";"Não Identificado"}, MOD(ROW()-4,6)+1),"")</f>
        <v/>
      </c>
      <c r="C1161" s="37"/>
    </row>
    <row r="1162" spans="1:3" x14ac:dyDescent="0.25">
      <c r="A1162" s="1" t="str">
        <f t="shared" si="2"/>
        <v/>
      </c>
      <c r="B1162" t="str">
        <f>IF(C1162&lt;&gt;"",INDEX({"Serviços";"Comércio";"Indústria";"Construção";"Agropecuária";"Não Identificado"}, MOD(ROW()-4,6)+1),"")</f>
        <v/>
      </c>
      <c r="C1162" s="37"/>
    </row>
    <row r="1163" spans="1:3" x14ac:dyDescent="0.25">
      <c r="A1163" s="1" t="str">
        <f t="shared" si="2"/>
        <v/>
      </c>
      <c r="B1163" t="str">
        <f>IF(C1163&lt;&gt;"",INDEX({"Serviços";"Comércio";"Indústria";"Construção";"Agropecuária";"Não Identificado"}, MOD(ROW()-4,6)+1),"")</f>
        <v/>
      </c>
      <c r="C1163" s="37"/>
    </row>
    <row r="1164" spans="1:3" x14ac:dyDescent="0.25">
      <c r="A1164" s="1" t="str">
        <f t="shared" si="2"/>
        <v/>
      </c>
      <c r="B1164" t="str">
        <f>IF(C1164&lt;&gt;"",INDEX({"Serviços";"Comércio";"Indústria";"Construção";"Agropecuária";"Não Identificado"}, MOD(ROW()-4,6)+1),"")</f>
        <v/>
      </c>
      <c r="C1164" s="37"/>
    </row>
    <row r="1165" spans="1:3" x14ac:dyDescent="0.25">
      <c r="A1165" s="1" t="str">
        <f t="shared" si="2"/>
        <v/>
      </c>
      <c r="B1165" t="str">
        <f>IF(C1165&lt;&gt;"",INDEX({"Serviços";"Comércio";"Indústria";"Construção";"Agropecuária";"Não Identificado"}, MOD(ROW()-4,6)+1),"")</f>
        <v/>
      </c>
      <c r="C1165" s="37"/>
    </row>
    <row r="1166" spans="1:3" x14ac:dyDescent="0.25">
      <c r="A1166" s="1" t="str">
        <f t="shared" si="2"/>
        <v/>
      </c>
      <c r="B1166" t="str">
        <f>IF(C1166&lt;&gt;"",INDEX({"Serviços";"Comércio";"Indústria";"Construção";"Agropecuária";"Não Identificado"}, MOD(ROW()-4,6)+1),"")</f>
        <v/>
      </c>
      <c r="C1166" s="37"/>
    </row>
    <row r="1167" spans="1:3" x14ac:dyDescent="0.25">
      <c r="A1167" s="1" t="str">
        <f t="shared" si="2"/>
        <v/>
      </c>
      <c r="B1167" t="str">
        <f>IF(C1167&lt;&gt;"",INDEX({"Serviços";"Comércio";"Indústria";"Construção";"Agropecuária";"Não Identificado"}, MOD(ROW()-4,6)+1),"")</f>
        <v/>
      </c>
      <c r="C1167" s="37"/>
    </row>
    <row r="1168" spans="1:3" x14ac:dyDescent="0.25">
      <c r="A1168" s="1" t="str">
        <f t="shared" si="2"/>
        <v/>
      </c>
      <c r="B1168" t="str">
        <f>IF(C1168&lt;&gt;"",INDEX({"Serviços";"Comércio";"Indústria";"Construção";"Agropecuária";"Não Identificado"}, MOD(ROW()-4,6)+1),"")</f>
        <v/>
      </c>
      <c r="C1168" s="37"/>
    </row>
    <row r="1169" spans="1:3" x14ac:dyDescent="0.25">
      <c r="A1169" s="1" t="str">
        <f t="shared" si="2"/>
        <v/>
      </c>
      <c r="B1169" t="str">
        <f>IF(C1169&lt;&gt;"",INDEX({"Serviços";"Comércio";"Indústria";"Construção";"Agropecuária";"Não Identificado"}, MOD(ROW()-4,6)+1),"")</f>
        <v/>
      </c>
      <c r="C1169" s="37"/>
    </row>
    <row r="1170" spans="1:3" x14ac:dyDescent="0.25">
      <c r="A1170" s="1" t="str">
        <f t="shared" si="2"/>
        <v/>
      </c>
      <c r="B1170" t="str">
        <f>IF(C1170&lt;&gt;"",INDEX({"Serviços";"Comércio";"Indústria";"Construção";"Agropecuária";"Não Identificado"}, MOD(ROW()-4,6)+1),"")</f>
        <v/>
      </c>
      <c r="C1170" s="37"/>
    </row>
    <row r="1171" spans="1:3" x14ac:dyDescent="0.25">
      <c r="A1171" s="1" t="str">
        <f t="shared" si="2"/>
        <v/>
      </c>
      <c r="B1171" t="str">
        <f>IF(C1171&lt;&gt;"",INDEX({"Serviços";"Comércio";"Indústria";"Construção";"Agropecuária";"Não Identificado"}, MOD(ROW()-4,6)+1),"")</f>
        <v/>
      </c>
      <c r="C1171" s="37"/>
    </row>
    <row r="1172" spans="1:3" x14ac:dyDescent="0.25">
      <c r="A1172" s="1" t="str">
        <f t="shared" si="2"/>
        <v/>
      </c>
      <c r="B1172" t="str">
        <f>IF(C1172&lt;&gt;"",INDEX({"Serviços";"Comércio";"Indústria";"Construção";"Agropecuária";"Não Identificado"}, MOD(ROW()-4,6)+1),"")</f>
        <v/>
      </c>
      <c r="C1172" s="37"/>
    </row>
    <row r="1173" spans="1:3" x14ac:dyDescent="0.25">
      <c r="A1173" s="1" t="str">
        <f t="shared" si="2"/>
        <v/>
      </c>
      <c r="B1173" t="str">
        <f>IF(C1173&lt;&gt;"",INDEX({"Serviços";"Comércio";"Indústria";"Construção";"Agropecuária";"Não Identificado"}, MOD(ROW()-4,6)+1),"")</f>
        <v/>
      </c>
      <c r="C1173" s="37"/>
    </row>
    <row r="1174" spans="1:3" x14ac:dyDescent="0.25">
      <c r="A1174" s="1" t="str">
        <f t="shared" si="2"/>
        <v/>
      </c>
      <c r="B1174" t="str">
        <f>IF(C1174&lt;&gt;"",INDEX({"Serviços";"Comércio";"Indústria";"Construção";"Agropecuária";"Não Identificado"}, MOD(ROW()-4,6)+1),"")</f>
        <v/>
      </c>
      <c r="C1174" s="37"/>
    </row>
    <row r="1175" spans="1:3" x14ac:dyDescent="0.25">
      <c r="A1175" s="1" t="str">
        <f t="shared" si="2"/>
        <v/>
      </c>
      <c r="B1175" t="str">
        <f>IF(C1175&lt;&gt;"",INDEX({"Serviços";"Comércio";"Indústria";"Construção";"Agropecuária";"Não Identificado"}, MOD(ROW()-4,6)+1),"")</f>
        <v/>
      </c>
      <c r="C1175" s="37"/>
    </row>
    <row r="1176" spans="1:3" x14ac:dyDescent="0.25">
      <c r="A1176" s="1" t="str">
        <f t="shared" si="2"/>
        <v/>
      </c>
      <c r="B1176" t="str">
        <f>IF(C1176&lt;&gt;"",INDEX({"Serviços";"Comércio";"Indústria";"Construção";"Agropecuária";"Não Identificado"}, MOD(ROW()-4,6)+1),"")</f>
        <v/>
      </c>
      <c r="C1176" s="37"/>
    </row>
    <row r="1177" spans="1:3" x14ac:dyDescent="0.25">
      <c r="A1177" s="1" t="str">
        <f t="shared" si="2"/>
        <v/>
      </c>
      <c r="B1177" t="str">
        <f>IF(C1177&lt;&gt;"",INDEX({"Serviços";"Comércio";"Indústria";"Construção";"Agropecuária";"Não Identificado"}, MOD(ROW()-4,6)+1),"")</f>
        <v/>
      </c>
      <c r="C1177" s="37"/>
    </row>
    <row r="1178" spans="1:3" x14ac:dyDescent="0.25">
      <c r="A1178" s="1" t="str">
        <f t="shared" si="2"/>
        <v/>
      </c>
      <c r="B1178" t="str">
        <f>IF(C1178&lt;&gt;"",INDEX({"Serviços";"Comércio";"Indústria";"Construção";"Agropecuária";"Não Identificado"}, MOD(ROW()-4,6)+1),"")</f>
        <v/>
      </c>
      <c r="C1178" s="37"/>
    </row>
    <row r="1179" spans="1:3" x14ac:dyDescent="0.25">
      <c r="A1179" s="1" t="str">
        <f t="shared" si="2"/>
        <v/>
      </c>
      <c r="B1179" t="str">
        <f>IF(C1179&lt;&gt;"",INDEX({"Serviços";"Comércio";"Indústria";"Construção";"Agropecuária";"Não Identificado"}, MOD(ROW()-4,6)+1),"")</f>
        <v/>
      </c>
      <c r="C1179" s="37"/>
    </row>
    <row r="1180" spans="1:3" x14ac:dyDescent="0.25">
      <c r="A1180" s="1" t="str">
        <f t="shared" si="2"/>
        <v/>
      </c>
      <c r="B1180" t="str">
        <f>IF(C1180&lt;&gt;"",INDEX({"Serviços";"Comércio";"Indústria";"Construção";"Agropecuária";"Não Identificado"}, MOD(ROW()-4,6)+1),"")</f>
        <v/>
      </c>
      <c r="C1180" s="37"/>
    </row>
    <row r="1181" spans="1:3" x14ac:dyDescent="0.25">
      <c r="A1181" s="1" t="str">
        <f t="shared" si="2"/>
        <v/>
      </c>
      <c r="B1181" t="str">
        <f>IF(C1181&lt;&gt;"",INDEX({"Serviços";"Comércio";"Indústria";"Construção";"Agropecuária";"Não Identificado"}, MOD(ROW()-4,6)+1),"")</f>
        <v/>
      </c>
      <c r="C1181" s="37"/>
    </row>
    <row r="1182" spans="1:3" x14ac:dyDescent="0.25">
      <c r="A1182" s="1" t="str">
        <f t="shared" si="2"/>
        <v/>
      </c>
      <c r="B1182" t="str">
        <f>IF(C1182&lt;&gt;"",INDEX({"Serviços";"Comércio";"Indústria";"Construção";"Agropecuária";"Não Identificado"}, MOD(ROW()-4,6)+1),"")</f>
        <v/>
      </c>
      <c r="C1182" s="37"/>
    </row>
    <row r="1183" spans="1:3" x14ac:dyDescent="0.25">
      <c r="A1183" s="1" t="str">
        <f t="shared" si="2"/>
        <v/>
      </c>
      <c r="B1183" t="str">
        <f>IF(C1183&lt;&gt;"",INDEX({"Serviços";"Comércio";"Indústria";"Construção";"Agropecuária";"Não Identificado"}, MOD(ROW()-4,6)+1),"")</f>
        <v/>
      </c>
      <c r="C1183" s="37"/>
    </row>
    <row r="1184" spans="1:3" x14ac:dyDescent="0.25">
      <c r="A1184" s="1" t="str">
        <f t="shared" si="2"/>
        <v/>
      </c>
      <c r="B1184" t="str">
        <f>IF(C1184&lt;&gt;"",INDEX({"Serviços";"Comércio";"Indústria";"Construção";"Agropecuária";"Não Identificado"}, MOD(ROW()-4,6)+1),"")</f>
        <v/>
      </c>
      <c r="C1184" s="37"/>
    </row>
    <row r="1185" spans="1:3" x14ac:dyDescent="0.25">
      <c r="A1185" s="1" t="str">
        <f t="shared" si="2"/>
        <v/>
      </c>
      <c r="B1185" t="str">
        <f>IF(C1185&lt;&gt;"",INDEX({"Serviços";"Comércio";"Indústria";"Construção";"Agropecuária";"Não Identificado"}, MOD(ROW()-4,6)+1),"")</f>
        <v/>
      </c>
      <c r="C1185" s="37"/>
    </row>
    <row r="1186" spans="1:3" x14ac:dyDescent="0.25">
      <c r="A1186" s="1" t="str">
        <f t="shared" si="2"/>
        <v/>
      </c>
      <c r="B1186" t="str">
        <f>IF(C1186&lt;&gt;"",INDEX({"Serviços";"Comércio";"Indústria";"Construção";"Agropecuária";"Não Identificado"}, MOD(ROW()-4,6)+1),"")</f>
        <v/>
      </c>
      <c r="C1186" s="37"/>
    </row>
    <row r="1187" spans="1:3" x14ac:dyDescent="0.25">
      <c r="A1187" s="1" t="str">
        <f t="shared" si="2"/>
        <v/>
      </c>
      <c r="B1187" t="str">
        <f>IF(C1187&lt;&gt;"",INDEX({"Serviços";"Comércio";"Indústria";"Construção";"Agropecuária";"Não Identificado"}, MOD(ROW()-4,6)+1),"")</f>
        <v/>
      </c>
      <c r="C1187" s="37"/>
    </row>
    <row r="1188" spans="1:3" x14ac:dyDescent="0.25">
      <c r="A1188" s="1" t="str">
        <f t="shared" si="2"/>
        <v/>
      </c>
      <c r="B1188" t="str">
        <f>IF(C1188&lt;&gt;"",INDEX({"Serviços";"Comércio";"Indústria";"Construção";"Agropecuária";"Não Identificado"}, MOD(ROW()-4,6)+1),"")</f>
        <v/>
      </c>
      <c r="C1188" s="37"/>
    </row>
    <row r="1189" spans="1:3" x14ac:dyDescent="0.25">
      <c r="A1189" s="1" t="str">
        <f t="shared" si="2"/>
        <v/>
      </c>
      <c r="B1189" t="str">
        <f>IF(C1189&lt;&gt;"",INDEX({"Serviços";"Comércio";"Indústria";"Construção";"Agropecuária";"Não Identificado"}, MOD(ROW()-4,6)+1),"")</f>
        <v/>
      </c>
      <c r="C1189" s="37"/>
    </row>
    <row r="1190" spans="1:3" x14ac:dyDescent="0.25">
      <c r="A1190" s="1" t="str">
        <f t="shared" si="2"/>
        <v/>
      </c>
      <c r="B1190" t="str">
        <f>IF(C1190&lt;&gt;"",INDEX({"Serviços";"Comércio";"Indústria";"Construção";"Agropecuária";"Não Identificado"}, MOD(ROW()-4,6)+1),"")</f>
        <v/>
      </c>
      <c r="C1190" s="37"/>
    </row>
    <row r="1191" spans="1:3" x14ac:dyDescent="0.25">
      <c r="A1191" s="1" t="str">
        <f t="shared" si="2"/>
        <v/>
      </c>
      <c r="B1191" t="str">
        <f>IF(C1191&lt;&gt;"",INDEX({"Serviços";"Comércio";"Indústria";"Construção";"Agropecuária";"Não Identificado"}, MOD(ROW()-4,6)+1),"")</f>
        <v/>
      </c>
      <c r="C1191" s="37"/>
    </row>
    <row r="1192" spans="1:3" x14ac:dyDescent="0.25">
      <c r="A1192" s="1" t="str">
        <f t="shared" si="2"/>
        <v/>
      </c>
      <c r="B1192" t="str">
        <f>IF(C1192&lt;&gt;"",INDEX({"Serviços";"Comércio";"Indústria";"Construção";"Agropecuária";"Não Identificado"}, MOD(ROW()-4,6)+1),"")</f>
        <v/>
      </c>
      <c r="C1192" s="37"/>
    </row>
    <row r="1193" spans="1:3" x14ac:dyDescent="0.25">
      <c r="A1193" s="1" t="str">
        <f t="shared" si="2"/>
        <v/>
      </c>
      <c r="B1193" t="str">
        <f>IF(C1193&lt;&gt;"",INDEX({"Serviços";"Comércio";"Indústria";"Construção";"Agropecuária";"Não Identificado"}, MOD(ROW()-4,6)+1),"")</f>
        <v/>
      </c>
      <c r="C1193" s="37"/>
    </row>
    <row r="1194" spans="1:3" x14ac:dyDescent="0.25">
      <c r="A1194" s="1" t="str">
        <f t="shared" si="2"/>
        <v/>
      </c>
      <c r="B1194" t="str">
        <f>IF(C1194&lt;&gt;"",INDEX({"Serviços";"Comércio";"Indústria";"Construção";"Agropecuária";"Não Identificado"}, MOD(ROW()-4,6)+1),"")</f>
        <v/>
      </c>
      <c r="C1194" s="37"/>
    </row>
    <row r="1195" spans="1:3" x14ac:dyDescent="0.25">
      <c r="A1195" s="1" t="str">
        <f t="shared" si="2"/>
        <v/>
      </c>
      <c r="B1195" t="str">
        <f>IF(C1195&lt;&gt;"",INDEX({"Serviços";"Comércio";"Indústria";"Construção";"Agropecuária";"Não Identificado"}, MOD(ROW()-4,6)+1),"")</f>
        <v/>
      </c>
      <c r="C1195" s="37"/>
    </row>
    <row r="1196" spans="1:3" x14ac:dyDescent="0.25">
      <c r="A1196" s="1" t="str">
        <f t="shared" si="2"/>
        <v/>
      </c>
      <c r="B1196" t="str">
        <f>IF(C1196&lt;&gt;"",INDEX({"Serviços";"Comércio";"Indústria";"Construção";"Agropecuária";"Não Identificado"}, MOD(ROW()-4,6)+1),"")</f>
        <v/>
      </c>
      <c r="C1196" s="37"/>
    </row>
    <row r="1197" spans="1:3" x14ac:dyDescent="0.25">
      <c r="A1197" s="1" t="str">
        <f t="shared" si="2"/>
        <v/>
      </c>
      <c r="B1197" t="str">
        <f>IF(C1197&lt;&gt;"",INDEX({"Serviços";"Comércio";"Indústria";"Construção";"Agropecuária";"Não Identificado"}, MOD(ROW()-4,6)+1),"")</f>
        <v/>
      </c>
      <c r="C1197" s="37"/>
    </row>
    <row r="1198" spans="1:3" x14ac:dyDescent="0.25">
      <c r="A1198" s="1" t="str">
        <f t="shared" si="2"/>
        <v/>
      </c>
      <c r="B1198" t="str">
        <f>IF(C1198&lt;&gt;"",INDEX({"Serviços";"Comércio";"Indústria";"Construção";"Agropecuária";"Não Identificado"}, MOD(ROW()-4,6)+1),"")</f>
        <v/>
      </c>
      <c r="C1198" s="37"/>
    </row>
    <row r="1199" spans="1:3" x14ac:dyDescent="0.25">
      <c r="A1199" s="1" t="str">
        <f t="shared" si="2"/>
        <v/>
      </c>
      <c r="B1199" t="str">
        <f>IF(C1199&lt;&gt;"",INDEX({"Serviços";"Comércio";"Indústria";"Construção";"Agropecuária";"Não Identificado"}, MOD(ROW()-4,6)+1),"")</f>
        <v/>
      </c>
      <c r="C1199" s="37"/>
    </row>
    <row r="1200" spans="1:3" x14ac:dyDescent="0.25">
      <c r="A1200" s="1" t="str">
        <f t="shared" si="2"/>
        <v/>
      </c>
      <c r="B1200" t="str">
        <f>IF(C1200&lt;&gt;"",INDEX({"Serviços";"Comércio";"Indústria";"Construção";"Agropecuária";"Não Identificado"}, MOD(ROW()-4,6)+1),"")</f>
        <v/>
      </c>
      <c r="C1200" s="37"/>
    </row>
    <row r="1201" spans="1:3" x14ac:dyDescent="0.25">
      <c r="A1201" s="1" t="str">
        <f t="shared" si="2"/>
        <v/>
      </c>
      <c r="B1201" t="str">
        <f>IF(C1201&lt;&gt;"",INDEX({"Serviços";"Comércio";"Indústria";"Construção";"Agropecuária";"Não Identificado"}, MOD(ROW()-4,6)+1),"")</f>
        <v/>
      </c>
      <c r="C1201" s="37"/>
    </row>
    <row r="1202" spans="1:3" x14ac:dyDescent="0.25">
      <c r="A1202" s="1" t="str">
        <f t="shared" si="2"/>
        <v/>
      </c>
      <c r="B1202" t="str">
        <f>IF(C1202&lt;&gt;"",INDEX({"Serviços";"Comércio";"Indústria";"Construção";"Agropecuária";"Não Identificado"}, MOD(ROW()-4,6)+1),"")</f>
        <v/>
      </c>
      <c r="C1202" s="37"/>
    </row>
    <row r="1203" spans="1:3" x14ac:dyDescent="0.25">
      <c r="A1203" s="1" t="str">
        <f t="shared" si="2"/>
        <v/>
      </c>
      <c r="B1203" t="str">
        <f>IF(C1203&lt;&gt;"",INDEX({"Serviços";"Comércio";"Indústria";"Construção";"Agropecuária";"Não Identificado"}, MOD(ROW()-4,6)+1),"")</f>
        <v/>
      </c>
      <c r="C1203" s="37"/>
    </row>
    <row r="1204" spans="1:3" x14ac:dyDescent="0.25">
      <c r="A1204" s="1" t="str">
        <f t="shared" si="2"/>
        <v/>
      </c>
      <c r="B1204" t="str">
        <f>IF(C1204&lt;&gt;"",INDEX({"Serviços";"Comércio";"Indústria";"Construção";"Agropecuária";"Não Identificado"}, MOD(ROW()-4,6)+1),"")</f>
        <v/>
      </c>
      <c r="C1204" s="37"/>
    </row>
    <row r="1205" spans="1:3" x14ac:dyDescent="0.25">
      <c r="A1205" s="1" t="str">
        <f t="shared" si="2"/>
        <v/>
      </c>
      <c r="B1205" t="str">
        <f>IF(C1205&lt;&gt;"",INDEX({"Serviços";"Comércio";"Indústria";"Construção";"Agropecuária";"Não Identificado"}, MOD(ROW()-4,6)+1),"")</f>
        <v/>
      </c>
      <c r="C1205" s="37"/>
    </row>
    <row r="1206" spans="1:3" x14ac:dyDescent="0.25">
      <c r="A1206" s="1" t="str">
        <f t="shared" si="2"/>
        <v/>
      </c>
      <c r="B1206" t="str">
        <f>IF(C1206&lt;&gt;"",INDEX({"Serviços";"Comércio";"Indústria";"Construção";"Agropecuária";"Não Identificado"}, MOD(ROW()-4,6)+1),"")</f>
        <v/>
      </c>
      <c r="C1206" s="37"/>
    </row>
    <row r="1207" spans="1:3" x14ac:dyDescent="0.25">
      <c r="A1207" s="1" t="str">
        <f t="shared" si="2"/>
        <v/>
      </c>
      <c r="B1207" t="str">
        <f>IF(C1207&lt;&gt;"",INDEX({"Serviços";"Comércio";"Indústria";"Construção";"Agropecuária";"Não Identificado"}, MOD(ROW()-4,6)+1),"")</f>
        <v/>
      </c>
      <c r="C1207" s="37"/>
    </row>
    <row r="1208" spans="1:3" x14ac:dyDescent="0.25">
      <c r="A1208" s="1" t="str">
        <f t="shared" si="2"/>
        <v/>
      </c>
      <c r="B1208" t="str">
        <f>IF(C1208&lt;&gt;"",INDEX({"Serviços";"Comércio";"Indústria";"Construção";"Agropecuária";"Não Identificado"}, MOD(ROW()-4,6)+1),"")</f>
        <v/>
      </c>
      <c r="C1208" s="37"/>
    </row>
    <row r="1209" spans="1:3" x14ac:dyDescent="0.25">
      <c r="A1209" s="1" t="str">
        <f t="shared" si="2"/>
        <v/>
      </c>
      <c r="B1209" t="str">
        <f>IF(C1209&lt;&gt;"",INDEX({"Serviços";"Comércio";"Indústria";"Construção";"Agropecuária";"Não Identificado"}, MOD(ROW()-4,6)+1),"")</f>
        <v/>
      </c>
      <c r="C1209" s="37"/>
    </row>
    <row r="1210" spans="1:3" x14ac:dyDescent="0.25">
      <c r="A1210" s="1" t="str">
        <f t="shared" si="2"/>
        <v/>
      </c>
      <c r="B1210" t="str">
        <f>IF(C1210&lt;&gt;"",INDEX({"Serviços";"Comércio";"Indústria";"Construção";"Agropecuária";"Não Identificado"}, MOD(ROW()-4,6)+1),"")</f>
        <v/>
      </c>
      <c r="C1210" s="37"/>
    </row>
    <row r="1211" spans="1:3" x14ac:dyDescent="0.25">
      <c r="A1211" s="1" t="str">
        <f t="shared" si="2"/>
        <v/>
      </c>
      <c r="B1211" t="str">
        <f>IF(C1211&lt;&gt;"",INDEX({"Serviços";"Comércio";"Indústria";"Construção";"Agropecuária";"Não Identificado"}, MOD(ROW()-4,6)+1),"")</f>
        <v/>
      </c>
      <c r="C1211" s="37"/>
    </row>
    <row r="1212" spans="1:3" x14ac:dyDescent="0.25">
      <c r="A1212" s="1" t="str">
        <f t="shared" si="2"/>
        <v/>
      </c>
      <c r="B1212" t="str">
        <f>IF(C1212&lt;&gt;"",INDEX({"Serviços";"Comércio";"Indústria";"Construção";"Agropecuária";"Não Identificado"}, MOD(ROW()-4,6)+1),"")</f>
        <v/>
      </c>
      <c r="C1212" s="37"/>
    </row>
    <row r="1213" spans="1:3" x14ac:dyDescent="0.25">
      <c r="A1213" s="1" t="str">
        <f t="shared" si="2"/>
        <v/>
      </c>
      <c r="B1213" t="str">
        <f>IF(C1213&lt;&gt;"",INDEX({"Serviços";"Comércio";"Indústria";"Construção";"Agropecuária";"Não Identificado"}, MOD(ROW()-4,6)+1),"")</f>
        <v/>
      </c>
      <c r="C1213" s="37"/>
    </row>
    <row r="1214" spans="1:3" x14ac:dyDescent="0.25">
      <c r="A1214" s="1" t="str">
        <f t="shared" si="2"/>
        <v/>
      </c>
      <c r="B1214" t="str">
        <f>IF(C1214&lt;&gt;"",INDEX({"Serviços";"Comércio";"Indústria";"Construção";"Agropecuária";"Não Identificado"}, MOD(ROW()-4,6)+1),"")</f>
        <v/>
      </c>
      <c r="C1214" s="37"/>
    </row>
    <row r="1215" spans="1:3" x14ac:dyDescent="0.25">
      <c r="A1215" s="1" t="str">
        <f t="shared" si="2"/>
        <v/>
      </c>
      <c r="B1215" t="str">
        <f>IF(C1215&lt;&gt;"",INDEX({"Serviços";"Comércio";"Indústria";"Construção";"Agropecuária";"Não Identificado"}, MOD(ROW()-4,6)+1),"")</f>
        <v/>
      </c>
      <c r="C1215" s="37"/>
    </row>
    <row r="1216" spans="1:3" x14ac:dyDescent="0.25">
      <c r="A1216" s="1" t="str">
        <f t="shared" si="2"/>
        <v/>
      </c>
      <c r="B1216" t="str">
        <f>IF(C1216&lt;&gt;"",INDEX({"Serviços";"Comércio";"Indústria";"Construção";"Agropecuária";"Não Identificado"}, MOD(ROW()-4,6)+1),"")</f>
        <v/>
      </c>
      <c r="C1216" s="37"/>
    </row>
    <row r="1217" spans="1:3" x14ac:dyDescent="0.25">
      <c r="A1217" s="1" t="str">
        <f t="shared" si="2"/>
        <v/>
      </c>
      <c r="B1217" t="str">
        <f>IF(C1217&lt;&gt;"",INDEX({"Serviços";"Comércio";"Indústria";"Construção";"Agropecuária";"Não Identificado"}, MOD(ROW()-4,6)+1),"")</f>
        <v/>
      </c>
      <c r="C1217" s="37"/>
    </row>
    <row r="1218" spans="1:3" x14ac:dyDescent="0.25">
      <c r="A1218" s="1" t="str">
        <f t="shared" si="2"/>
        <v/>
      </c>
      <c r="B1218" t="str">
        <f>IF(C1218&lt;&gt;"",INDEX({"Serviços";"Comércio";"Indústria";"Construção";"Agropecuária";"Não Identificado"}, MOD(ROW()-4,6)+1),"")</f>
        <v/>
      </c>
      <c r="C1218" s="37"/>
    </row>
    <row r="1219" spans="1:3" x14ac:dyDescent="0.25">
      <c r="A1219" s="1" t="str">
        <f t="shared" si="2"/>
        <v/>
      </c>
      <c r="B1219" t="str">
        <f>IF(C1219&lt;&gt;"",INDEX({"Serviços";"Comércio";"Indústria";"Construção";"Agropecuária";"Não Identificado"}, MOD(ROW()-4,6)+1),"")</f>
        <v/>
      </c>
      <c r="C1219" s="37"/>
    </row>
    <row r="1220" spans="1:3" x14ac:dyDescent="0.25">
      <c r="A1220" s="1" t="str">
        <f t="shared" si="2"/>
        <v/>
      </c>
      <c r="B1220" t="str">
        <f>IF(C1220&lt;&gt;"",INDEX({"Serviços";"Comércio";"Indústria";"Construção";"Agropecuária";"Não Identificado"}, MOD(ROW()-4,6)+1),"")</f>
        <v/>
      </c>
      <c r="C1220" s="37"/>
    </row>
    <row r="1221" spans="1:3" x14ac:dyDescent="0.25">
      <c r="A1221" s="1" t="str">
        <f t="shared" ref="A1221:A1284" si="3">IF(B1221&lt;&gt;"",DATE(2011,INT((ROW(A1218)-1)/6)+1,1),"")</f>
        <v/>
      </c>
      <c r="B1221" t="str">
        <f>IF(C1221&lt;&gt;"",INDEX({"Serviços";"Comércio";"Indústria";"Construção";"Agropecuária";"Não Identificado"}, MOD(ROW()-4,6)+1),"")</f>
        <v/>
      </c>
      <c r="C1221" s="37"/>
    </row>
    <row r="1222" spans="1:3" x14ac:dyDescent="0.25">
      <c r="A1222" s="1" t="str">
        <f t="shared" si="3"/>
        <v/>
      </c>
      <c r="B1222" t="str">
        <f>IF(C1222&lt;&gt;"",INDEX({"Serviços";"Comércio";"Indústria";"Construção";"Agropecuária";"Não Identificado"}, MOD(ROW()-4,6)+1),"")</f>
        <v/>
      </c>
      <c r="C1222" s="37"/>
    </row>
    <row r="1223" spans="1:3" x14ac:dyDescent="0.25">
      <c r="A1223" s="1" t="str">
        <f t="shared" si="3"/>
        <v/>
      </c>
      <c r="B1223" t="str">
        <f>IF(C1223&lt;&gt;"",INDEX({"Serviços";"Comércio";"Indústria";"Construção";"Agropecuária";"Não Identificado"}, MOD(ROW()-4,6)+1),"")</f>
        <v/>
      </c>
      <c r="C1223" s="37"/>
    </row>
    <row r="1224" spans="1:3" x14ac:dyDescent="0.25">
      <c r="A1224" s="1" t="str">
        <f t="shared" si="3"/>
        <v/>
      </c>
      <c r="B1224" t="str">
        <f>IF(C1224&lt;&gt;"",INDEX({"Serviços";"Comércio";"Indústria";"Construção";"Agropecuária";"Não Identificado"}, MOD(ROW()-4,6)+1),"")</f>
        <v/>
      </c>
      <c r="C1224" s="37"/>
    </row>
    <row r="1225" spans="1:3" x14ac:dyDescent="0.25">
      <c r="A1225" s="1" t="str">
        <f t="shared" si="3"/>
        <v/>
      </c>
      <c r="B1225" t="str">
        <f>IF(C1225&lt;&gt;"",INDEX({"Serviços";"Comércio";"Indústria";"Construção";"Agropecuária";"Não Identificado"}, MOD(ROW()-4,6)+1),"")</f>
        <v/>
      </c>
      <c r="C1225" s="37"/>
    </row>
    <row r="1226" spans="1:3" x14ac:dyDescent="0.25">
      <c r="A1226" s="1" t="str">
        <f t="shared" si="3"/>
        <v/>
      </c>
      <c r="B1226" t="str">
        <f>IF(C1226&lt;&gt;"",INDEX({"Serviços";"Comércio";"Indústria";"Construção";"Agropecuária";"Não Identificado"}, MOD(ROW()-4,6)+1),"")</f>
        <v/>
      </c>
      <c r="C1226" s="37"/>
    </row>
    <row r="1227" spans="1:3" x14ac:dyDescent="0.25">
      <c r="A1227" s="1" t="str">
        <f t="shared" si="3"/>
        <v/>
      </c>
      <c r="B1227" t="str">
        <f>IF(C1227&lt;&gt;"",INDEX({"Serviços";"Comércio";"Indústria";"Construção";"Agropecuária";"Não Identificado"}, MOD(ROW()-4,6)+1),"")</f>
        <v/>
      </c>
      <c r="C1227" s="37"/>
    </row>
    <row r="1228" spans="1:3" x14ac:dyDescent="0.25">
      <c r="A1228" s="1" t="str">
        <f t="shared" si="3"/>
        <v/>
      </c>
      <c r="B1228" t="str">
        <f>IF(C1228&lt;&gt;"",INDEX({"Serviços";"Comércio";"Indústria";"Construção";"Agropecuária";"Não Identificado"}, MOD(ROW()-4,6)+1),"")</f>
        <v/>
      </c>
      <c r="C1228" s="37"/>
    </row>
    <row r="1229" spans="1:3" x14ac:dyDescent="0.25">
      <c r="A1229" s="1" t="str">
        <f t="shared" si="3"/>
        <v/>
      </c>
      <c r="B1229" t="str">
        <f>IF(C1229&lt;&gt;"",INDEX({"Serviços";"Comércio";"Indústria";"Construção";"Agropecuária";"Não Identificado"}, MOD(ROW()-4,6)+1),"")</f>
        <v/>
      </c>
      <c r="C1229" s="37"/>
    </row>
    <row r="1230" spans="1:3" x14ac:dyDescent="0.25">
      <c r="A1230" s="1" t="str">
        <f t="shared" si="3"/>
        <v/>
      </c>
      <c r="B1230" t="str">
        <f>IF(C1230&lt;&gt;"",INDEX({"Serviços";"Comércio";"Indústria";"Construção";"Agropecuária";"Não Identificado"}, MOD(ROW()-4,6)+1),"")</f>
        <v/>
      </c>
      <c r="C1230" s="37"/>
    </row>
    <row r="1231" spans="1:3" x14ac:dyDescent="0.25">
      <c r="A1231" s="1" t="str">
        <f t="shared" si="3"/>
        <v/>
      </c>
      <c r="B1231" t="str">
        <f>IF(C1231&lt;&gt;"",INDEX({"Serviços";"Comércio";"Indústria";"Construção";"Agropecuária";"Não Identificado"}, MOD(ROW()-4,6)+1),"")</f>
        <v/>
      </c>
      <c r="C1231" s="37"/>
    </row>
    <row r="1232" spans="1:3" x14ac:dyDescent="0.25">
      <c r="A1232" s="1" t="str">
        <f t="shared" si="3"/>
        <v/>
      </c>
      <c r="B1232" t="str">
        <f>IF(C1232&lt;&gt;"",INDEX({"Serviços";"Comércio";"Indústria";"Construção";"Agropecuária";"Não Identificado"}, MOD(ROW()-4,6)+1),"")</f>
        <v/>
      </c>
      <c r="C1232" s="37"/>
    </row>
    <row r="1233" spans="1:3" x14ac:dyDescent="0.25">
      <c r="A1233" s="1" t="str">
        <f t="shared" si="3"/>
        <v/>
      </c>
      <c r="B1233" t="str">
        <f>IF(C1233&lt;&gt;"",INDEX({"Serviços";"Comércio";"Indústria";"Construção";"Agropecuária";"Não Identificado"}, MOD(ROW()-4,6)+1),"")</f>
        <v/>
      </c>
      <c r="C1233" s="37"/>
    </row>
    <row r="1234" spans="1:3" x14ac:dyDescent="0.25">
      <c r="A1234" s="1" t="str">
        <f t="shared" si="3"/>
        <v/>
      </c>
      <c r="B1234" t="str">
        <f>IF(C1234&lt;&gt;"",INDEX({"Serviços";"Comércio";"Indústria";"Construção";"Agropecuária";"Não Identificado"}, MOD(ROW()-4,6)+1),"")</f>
        <v/>
      </c>
      <c r="C1234" s="37"/>
    </row>
    <row r="1235" spans="1:3" x14ac:dyDescent="0.25">
      <c r="A1235" s="1" t="str">
        <f t="shared" si="3"/>
        <v/>
      </c>
      <c r="B1235" t="str">
        <f>IF(C1235&lt;&gt;"",INDEX({"Serviços";"Comércio";"Indústria";"Construção";"Agropecuária";"Não Identificado"}, MOD(ROW()-4,6)+1),"")</f>
        <v/>
      </c>
      <c r="C1235" s="37"/>
    </row>
    <row r="1236" spans="1:3" x14ac:dyDescent="0.25">
      <c r="A1236" s="1" t="str">
        <f t="shared" si="3"/>
        <v/>
      </c>
      <c r="B1236" t="str">
        <f>IF(C1236&lt;&gt;"",INDEX({"Serviços";"Comércio";"Indústria";"Construção";"Agropecuária";"Não Identificado"}, MOD(ROW()-4,6)+1),"")</f>
        <v/>
      </c>
      <c r="C1236" s="37"/>
    </row>
    <row r="1237" spans="1:3" x14ac:dyDescent="0.25">
      <c r="A1237" s="1" t="str">
        <f t="shared" si="3"/>
        <v/>
      </c>
      <c r="B1237" t="str">
        <f>IF(C1237&lt;&gt;"",INDEX({"Serviços";"Comércio";"Indústria";"Construção";"Agropecuária";"Não Identificado"}, MOD(ROW()-4,6)+1),"")</f>
        <v/>
      </c>
      <c r="C1237" s="37"/>
    </row>
    <row r="1238" spans="1:3" x14ac:dyDescent="0.25">
      <c r="A1238" s="1" t="str">
        <f t="shared" si="3"/>
        <v/>
      </c>
      <c r="B1238" t="str">
        <f>IF(C1238&lt;&gt;"",INDEX({"Serviços";"Comércio";"Indústria";"Construção";"Agropecuária";"Não Identificado"}, MOD(ROW()-4,6)+1),"")</f>
        <v/>
      </c>
      <c r="C1238" s="37"/>
    </row>
    <row r="1239" spans="1:3" x14ac:dyDescent="0.25">
      <c r="A1239" s="1" t="str">
        <f t="shared" si="3"/>
        <v/>
      </c>
      <c r="B1239" t="str">
        <f>IF(C1239&lt;&gt;"",INDEX({"Serviços";"Comércio";"Indústria";"Construção";"Agropecuária";"Não Identificado"}, MOD(ROW()-4,6)+1),"")</f>
        <v/>
      </c>
      <c r="C1239" s="37"/>
    </row>
    <row r="1240" spans="1:3" x14ac:dyDescent="0.25">
      <c r="A1240" s="1" t="str">
        <f t="shared" si="3"/>
        <v/>
      </c>
      <c r="B1240" t="str">
        <f>IF(C1240&lt;&gt;"",INDEX({"Serviços";"Comércio";"Indústria";"Construção";"Agropecuária";"Não Identificado"}, MOD(ROW()-4,6)+1),"")</f>
        <v/>
      </c>
      <c r="C1240" s="37"/>
    </row>
    <row r="1241" spans="1:3" x14ac:dyDescent="0.25">
      <c r="A1241" s="1" t="str">
        <f t="shared" si="3"/>
        <v/>
      </c>
      <c r="B1241" t="str">
        <f>IF(C1241&lt;&gt;"",INDEX({"Serviços";"Comércio";"Indústria";"Construção";"Agropecuária";"Não Identificado"}, MOD(ROW()-4,6)+1),"")</f>
        <v/>
      </c>
      <c r="C1241" s="37"/>
    </row>
    <row r="1242" spans="1:3" x14ac:dyDescent="0.25">
      <c r="A1242" s="1" t="str">
        <f t="shared" si="3"/>
        <v/>
      </c>
      <c r="B1242" t="str">
        <f>IF(C1242&lt;&gt;"",INDEX({"Serviços";"Comércio";"Indústria";"Construção";"Agropecuária";"Não Identificado"}, MOD(ROW()-4,6)+1),"")</f>
        <v/>
      </c>
      <c r="C1242" s="37"/>
    </row>
    <row r="1243" spans="1:3" x14ac:dyDescent="0.25">
      <c r="A1243" s="1" t="str">
        <f t="shared" si="3"/>
        <v/>
      </c>
      <c r="B1243" t="str">
        <f>IF(C1243&lt;&gt;"",INDEX({"Serviços";"Comércio";"Indústria";"Construção";"Agropecuária";"Não Identificado"}, MOD(ROW()-4,6)+1),"")</f>
        <v/>
      </c>
      <c r="C1243" s="37"/>
    </row>
    <row r="1244" spans="1:3" x14ac:dyDescent="0.25">
      <c r="A1244" s="1" t="str">
        <f t="shared" si="3"/>
        <v/>
      </c>
      <c r="B1244" t="str">
        <f>IF(C1244&lt;&gt;"",INDEX({"Serviços";"Comércio";"Indústria";"Construção";"Agropecuária";"Não Identificado"}, MOD(ROW()-4,6)+1),"")</f>
        <v/>
      </c>
      <c r="C1244" s="37"/>
    </row>
    <row r="1245" spans="1:3" x14ac:dyDescent="0.25">
      <c r="A1245" s="1" t="str">
        <f t="shared" si="3"/>
        <v/>
      </c>
      <c r="B1245" t="str">
        <f>IF(C1245&lt;&gt;"",INDEX({"Serviços";"Comércio";"Indústria";"Construção";"Agropecuária";"Não Identificado"}, MOD(ROW()-4,6)+1),"")</f>
        <v/>
      </c>
      <c r="C1245" s="37"/>
    </row>
    <row r="1246" spans="1:3" x14ac:dyDescent="0.25">
      <c r="A1246" s="1" t="str">
        <f t="shared" si="3"/>
        <v/>
      </c>
      <c r="B1246" t="str">
        <f>IF(C1246&lt;&gt;"",INDEX({"Serviços";"Comércio";"Indústria";"Construção";"Agropecuária";"Não Identificado"}, MOD(ROW()-4,6)+1),"")</f>
        <v/>
      </c>
      <c r="C1246" s="37"/>
    </row>
    <row r="1247" spans="1:3" x14ac:dyDescent="0.25">
      <c r="A1247" s="1" t="str">
        <f t="shared" si="3"/>
        <v/>
      </c>
      <c r="B1247" t="str">
        <f>IF(C1247&lt;&gt;"",INDEX({"Serviços";"Comércio";"Indústria";"Construção";"Agropecuária";"Não Identificado"}, MOD(ROW()-4,6)+1),"")</f>
        <v/>
      </c>
      <c r="C1247" s="37"/>
    </row>
    <row r="1248" spans="1:3" x14ac:dyDescent="0.25">
      <c r="A1248" s="1" t="str">
        <f t="shared" si="3"/>
        <v/>
      </c>
      <c r="B1248" t="str">
        <f>IF(C1248&lt;&gt;"",INDEX({"Serviços";"Comércio";"Indústria";"Construção";"Agropecuária";"Não Identificado"}, MOD(ROW()-4,6)+1),"")</f>
        <v/>
      </c>
      <c r="C1248" s="37"/>
    </row>
    <row r="1249" spans="1:3" x14ac:dyDescent="0.25">
      <c r="A1249" s="1" t="str">
        <f t="shared" si="3"/>
        <v/>
      </c>
      <c r="B1249" t="str">
        <f>IF(C1249&lt;&gt;"",INDEX({"Serviços";"Comércio";"Indústria";"Construção";"Agropecuária";"Não Identificado"}, MOD(ROW()-4,6)+1),"")</f>
        <v/>
      </c>
      <c r="C1249" s="37"/>
    </row>
    <row r="1250" spans="1:3" x14ac:dyDescent="0.25">
      <c r="A1250" s="1" t="str">
        <f t="shared" si="3"/>
        <v/>
      </c>
      <c r="B1250" t="str">
        <f>IF(C1250&lt;&gt;"",INDEX({"Serviços";"Comércio";"Indústria";"Construção";"Agropecuária";"Não Identificado"}, MOD(ROW()-4,6)+1),"")</f>
        <v/>
      </c>
      <c r="C1250" s="37"/>
    </row>
    <row r="1251" spans="1:3" x14ac:dyDescent="0.25">
      <c r="A1251" s="1" t="str">
        <f t="shared" si="3"/>
        <v/>
      </c>
      <c r="B1251" t="str">
        <f>IF(C1251&lt;&gt;"",INDEX({"Serviços";"Comércio";"Indústria";"Construção";"Agropecuária";"Não Identificado"}, MOD(ROW()-4,6)+1),"")</f>
        <v/>
      </c>
      <c r="C1251" s="37"/>
    </row>
    <row r="1252" spans="1:3" x14ac:dyDescent="0.25">
      <c r="A1252" s="1" t="str">
        <f t="shared" si="3"/>
        <v/>
      </c>
      <c r="B1252" t="str">
        <f>IF(C1252&lt;&gt;"",INDEX({"Serviços";"Comércio";"Indústria";"Construção";"Agropecuária";"Não Identificado"}, MOD(ROW()-4,6)+1),"")</f>
        <v/>
      </c>
      <c r="C1252" s="37"/>
    </row>
    <row r="1253" spans="1:3" x14ac:dyDescent="0.25">
      <c r="A1253" s="1" t="str">
        <f t="shared" si="3"/>
        <v/>
      </c>
      <c r="B1253" t="str">
        <f>IF(C1253&lt;&gt;"",INDEX({"Serviços";"Comércio";"Indústria";"Construção";"Agropecuária";"Não Identificado"}, MOD(ROW()-4,6)+1),"")</f>
        <v/>
      </c>
      <c r="C1253" s="37"/>
    </row>
    <row r="1254" spans="1:3" x14ac:dyDescent="0.25">
      <c r="A1254" s="1" t="str">
        <f t="shared" si="3"/>
        <v/>
      </c>
      <c r="B1254" t="str">
        <f>IF(C1254&lt;&gt;"",INDEX({"Serviços";"Comércio";"Indústria";"Construção";"Agropecuária";"Não Identificado"}, MOD(ROW()-4,6)+1),"")</f>
        <v/>
      </c>
      <c r="C1254" s="37"/>
    </row>
    <row r="1255" spans="1:3" x14ac:dyDescent="0.25">
      <c r="A1255" s="1" t="str">
        <f t="shared" si="3"/>
        <v/>
      </c>
      <c r="B1255" t="str">
        <f>IF(C1255&lt;&gt;"",INDEX({"Serviços";"Comércio";"Indústria";"Construção";"Agropecuária";"Não Identificado"}, MOD(ROW()-4,6)+1),"")</f>
        <v/>
      </c>
      <c r="C1255" s="37"/>
    </row>
    <row r="1256" spans="1:3" x14ac:dyDescent="0.25">
      <c r="A1256" s="1" t="str">
        <f t="shared" si="3"/>
        <v/>
      </c>
      <c r="B1256" t="str">
        <f>IF(C1256&lt;&gt;"",INDEX({"Serviços";"Comércio";"Indústria";"Construção";"Agropecuária";"Não Identificado"}, MOD(ROW()-4,6)+1),"")</f>
        <v/>
      </c>
      <c r="C1256" s="37"/>
    </row>
    <row r="1257" spans="1:3" x14ac:dyDescent="0.25">
      <c r="A1257" s="1" t="str">
        <f t="shared" si="3"/>
        <v/>
      </c>
      <c r="B1257" t="str">
        <f>IF(C1257&lt;&gt;"",INDEX({"Serviços";"Comércio";"Indústria";"Construção";"Agropecuária";"Não Identificado"}, MOD(ROW()-4,6)+1),"")</f>
        <v/>
      </c>
      <c r="C1257" s="37"/>
    </row>
    <row r="1258" spans="1:3" x14ac:dyDescent="0.25">
      <c r="A1258" s="1" t="str">
        <f t="shared" si="3"/>
        <v/>
      </c>
      <c r="B1258" t="str">
        <f>IF(C1258&lt;&gt;"",INDEX({"Serviços";"Comércio";"Indústria";"Construção";"Agropecuária";"Não Identificado"}, MOD(ROW()-4,6)+1),"")</f>
        <v/>
      </c>
      <c r="C1258" s="37"/>
    </row>
    <row r="1259" spans="1:3" x14ac:dyDescent="0.25">
      <c r="A1259" s="1" t="str">
        <f t="shared" si="3"/>
        <v/>
      </c>
      <c r="B1259" t="str">
        <f>IF(C1259&lt;&gt;"",INDEX({"Serviços";"Comércio";"Indústria";"Construção";"Agropecuária";"Não Identificado"}, MOD(ROW()-4,6)+1),"")</f>
        <v/>
      </c>
      <c r="C1259" s="37"/>
    </row>
    <row r="1260" spans="1:3" x14ac:dyDescent="0.25">
      <c r="A1260" s="1" t="str">
        <f t="shared" si="3"/>
        <v/>
      </c>
      <c r="B1260" t="str">
        <f>IF(C1260&lt;&gt;"",INDEX({"Serviços";"Comércio";"Indústria";"Construção";"Agropecuária";"Não Identificado"}, MOD(ROW()-4,6)+1),"")</f>
        <v/>
      </c>
      <c r="C1260" s="37"/>
    </row>
    <row r="1261" spans="1:3" x14ac:dyDescent="0.25">
      <c r="A1261" s="1" t="str">
        <f t="shared" si="3"/>
        <v/>
      </c>
      <c r="B1261" t="str">
        <f>IF(C1261&lt;&gt;"",INDEX({"Serviços";"Comércio";"Indústria";"Construção";"Agropecuária";"Não Identificado"}, MOD(ROW()-4,6)+1),"")</f>
        <v/>
      </c>
      <c r="C1261" s="37"/>
    </row>
    <row r="1262" spans="1:3" x14ac:dyDescent="0.25">
      <c r="A1262" s="1" t="str">
        <f t="shared" si="3"/>
        <v/>
      </c>
      <c r="B1262" t="str">
        <f>IF(C1262&lt;&gt;"",INDEX({"Serviços";"Comércio";"Indústria";"Construção";"Agropecuária";"Não Identificado"}, MOD(ROW()-4,6)+1),"")</f>
        <v/>
      </c>
      <c r="C1262" s="37"/>
    </row>
    <row r="1263" spans="1:3" x14ac:dyDescent="0.25">
      <c r="A1263" s="1" t="str">
        <f t="shared" si="3"/>
        <v/>
      </c>
      <c r="B1263" t="str">
        <f>IF(C1263&lt;&gt;"",INDEX({"Serviços";"Comércio";"Indústria";"Construção";"Agropecuária";"Não Identificado"}, MOD(ROW()-4,6)+1),"")</f>
        <v/>
      </c>
      <c r="C1263" s="37"/>
    </row>
    <row r="1264" spans="1:3" x14ac:dyDescent="0.25">
      <c r="A1264" s="1" t="str">
        <f t="shared" si="3"/>
        <v/>
      </c>
      <c r="B1264" t="str">
        <f>IF(C1264&lt;&gt;"",INDEX({"Serviços";"Comércio";"Indústria";"Construção";"Agropecuária";"Não Identificado"}, MOD(ROW()-4,6)+1),"")</f>
        <v/>
      </c>
      <c r="C1264" s="37"/>
    </row>
    <row r="1265" spans="1:3" x14ac:dyDescent="0.25">
      <c r="A1265" s="1" t="str">
        <f t="shared" si="3"/>
        <v/>
      </c>
      <c r="B1265" t="str">
        <f>IF(C1265&lt;&gt;"",INDEX({"Serviços";"Comércio";"Indústria";"Construção";"Agropecuária";"Não Identificado"}, MOD(ROW()-4,6)+1),"")</f>
        <v/>
      </c>
      <c r="C1265" s="37"/>
    </row>
    <row r="1266" spans="1:3" x14ac:dyDescent="0.25">
      <c r="A1266" s="1" t="str">
        <f t="shared" si="3"/>
        <v/>
      </c>
      <c r="B1266" t="str">
        <f>IF(C1266&lt;&gt;"",INDEX({"Serviços";"Comércio";"Indústria";"Construção";"Agropecuária";"Não Identificado"}, MOD(ROW()-4,6)+1),"")</f>
        <v/>
      </c>
      <c r="C1266" s="37"/>
    </row>
    <row r="1267" spans="1:3" x14ac:dyDescent="0.25">
      <c r="A1267" s="1" t="str">
        <f t="shared" si="3"/>
        <v/>
      </c>
      <c r="B1267" t="str">
        <f>IF(C1267&lt;&gt;"",INDEX({"Serviços";"Comércio";"Indústria";"Construção";"Agropecuária";"Não Identificado"}, MOD(ROW()-4,6)+1),"")</f>
        <v/>
      </c>
      <c r="C1267" s="37"/>
    </row>
    <row r="1268" spans="1:3" x14ac:dyDescent="0.25">
      <c r="A1268" s="1" t="str">
        <f t="shared" si="3"/>
        <v/>
      </c>
      <c r="B1268" t="str">
        <f>IF(C1268&lt;&gt;"",INDEX({"Serviços";"Comércio";"Indústria";"Construção";"Agropecuária";"Não Identificado"}, MOD(ROW()-4,6)+1),"")</f>
        <v/>
      </c>
      <c r="C1268" s="37"/>
    </row>
    <row r="1269" spans="1:3" x14ac:dyDescent="0.25">
      <c r="A1269" s="1" t="str">
        <f t="shared" si="3"/>
        <v/>
      </c>
      <c r="B1269" t="str">
        <f>IF(C1269&lt;&gt;"",INDEX({"Serviços";"Comércio";"Indústria";"Construção";"Agropecuária";"Não Identificado"}, MOD(ROW()-4,6)+1),"")</f>
        <v/>
      </c>
      <c r="C1269" s="37"/>
    </row>
    <row r="1270" spans="1:3" x14ac:dyDescent="0.25">
      <c r="A1270" s="1" t="str">
        <f t="shared" si="3"/>
        <v/>
      </c>
      <c r="B1270" t="str">
        <f>IF(C1270&lt;&gt;"",INDEX({"Serviços";"Comércio";"Indústria";"Construção";"Agropecuária";"Não Identificado"}, MOD(ROW()-4,6)+1),"")</f>
        <v/>
      </c>
      <c r="C1270" s="37"/>
    </row>
    <row r="1271" spans="1:3" x14ac:dyDescent="0.25">
      <c r="A1271" s="1" t="str">
        <f t="shared" si="3"/>
        <v/>
      </c>
      <c r="B1271" t="str">
        <f>IF(C1271&lt;&gt;"",INDEX({"Serviços";"Comércio";"Indústria";"Construção";"Agropecuária";"Não Identificado"}, MOD(ROW()-4,6)+1),"")</f>
        <v/>
      </c>
      <c r="C1271" s="37"/>
    </row>
    <row r="1272" spans="1:3" x14ac:dyDescent="0.25">
      <c r="A1272" s="1" t="str">
        <f t="shared" si="3"/>
        <v/>
      </c>
      <c r="B1272" t="str">
        <f>IF(C1272&lt;&gt;"",INDEX({"Serviços";"Comércio";"Indústria";"Construção";"Agropecuária";"Não Identificado"}, MOD(ROW()-4,6)+1),"")</f>
        <v/>
      </c>
      <c r="C1272" s="37"/>
    </row>
    <row r="1273" spans="1:3" x14ac:dyDescent="0.25">
      <c r="A1273" s="1" t="str">
        <f t="shared" si="3"/>
        <v/>
      </c>
      <c r="B1273" t="str">
        <f>IF(C1273&lt;&gt;"",INDEX({"Serviços";"Comércio";"Indústria";"Construção";"Agropecuária";"Não Identificado"}, MOD(ROW()-4,6)+1),"")</f>
        <v/>
      </c>
      <c r="C1273" s="37"/>
    </row>
    <row r="1274" spans="1:3" x14ac:dyDescent="0.25">
      <c r="A1274" s="1" t="str">
        <f t="shared" si="3"/>
        <v/>
      </c>
      <c r="B1274" t="str">
        <f>IF(C1274&lt;&gt;"",INDEX({"Serviços";"Comércio";"Indústria";"Construção";"Agropecuária";"Não Identificado"}, MOD(ROW()-4,6)+1),"")</f>
        <v/>
      </c>
      <c r="C1274" s="37"/>
    </row>
    <row r="1275" spans="1:3" x14ac:dyDescent="0.25">
      <c r="A1275" s="1" t="str">
        <f t="shared" si="3"/>
        <v/>
      </c>
      <c r="B1275" t="str">
        <f>IF(C1275&lt;&gt;"",INDEX({"Serviços";"Comércio";"Indústria";"Construção";"Agropecuária";"Não Identificado"}, MOD(ROW()-4,6)+1),"")</f>
        <v/>
      </c>
      <c r="C1275" s="37"/>
    </row>
    <row r="1276" spans="1:3" x14ac:dyDescent="0.25">
      <c r="A1276" s="1" t="str">
        <f t="shared" si="3"/>
        <v/>
      </c>
      <c r="B1276" t="str">
        <f>IF(C1276&lt;&gt;"",INDEX({"Serviços";"Comércio";"Indústria";"Construção";"Agropecuária";"Não Identificado"}, MOD(ROW()-4,6)+1),"")</f>
        <v/>
      </c>
      <c r="C1276" s="37"/>
    </row>
    <row r="1277" spans="1:3" x14ac:dyDescent="0.25">
      <c r="A1277" s="1" t="str">
        <f t="shared" si="3"/>
        <v/>
      </c>
      <c r="B1277" t="str">
        <f>IF(C1277&lt;&gt;"",INDEX({"Serviços";"Comércio";"Indústria";"Construção";"Agropecuária";"Não Identificado"}, MOD(ROW()-4,6)+1),"")</f>
        <v/>
      </c>
      <c r="C1277" s="37"/>
    </row>
    <row r="1278" spans="1:3" x14ac:dyDescent="0.25">
      <c r="A1278" s="1" t="str">
        <f t="shared" si="3"/>
        <v/>
      </c>
      <c r="B1278" t="str">
        <f>IF(C1278&lt;&gt;"",INDEX({"Serviços";"Comércio";"Indústria";"Construção";"Agropecuária";"Não Identificado"}, MOD(ROW()-4,6)+1),"")</f>
        <v/>
      </c>
      <c r="C1278" s="37"/>
    </row>
    <row r="1279" spans="1:3" x14ac:dyDescent="0.25">
      <c r="A1279" s="1" t="str">
        <f t="shared" si="3"/>
        <v/>
      </c>
      <c r="B1279" t="str">
        <f>IF(C1279&lt;&gt;"",INDEX({"Serviços";"Comércio";"Indústria";"Construção";"Agropecuária";"Não Identificado"}, MOD(ROW()-4,6)+1),"")</f>
        <v/>
      </c>
      <c r="C1279" s="37"/>
    </row>
    <row r="1280" spans="1:3" x14ac:dyDescent="0.25">
      <c r="A1280" s="1" t="str">
        <f t="shared" si="3"/>
        <v/>
      </c>
      <c r="B1280" t="str">
        <f>IF(C1280&lt;&gt;"",INDEX({"Serviços";"Comércio";"Indústria";"Construção";"Agropecuária";"Não Identificado"}, MOD(ROW()-4,6)+1),"")</f>
        <v/>
      </c>
      <c r="C1280" s="37"/>
    </row>
    <row r="1281" spans="1:3" x14ac:dyDescent="0.25">
      <c r="A1281" s="1" t="str">
        <f t="shared" si="3"/>
        <v/>
      </c>
      <c r="B1281" t="str">
        <f>IF(C1281&lt;&gt;"",INDEX({"Serviços";"Comércio";"Indústria";"Construção";"Agropecuária";"Não Identificado"}, MOD(ROW()-4,6)+1),"")</f>
        <v/>
      </c>
      <c r="C1281" s="37"/>
    </row>
    <row r="1282" spans="1:3" x14ac:dyDescent="0.25">
      <c r="A1282" s="1" t="str">
        <f t="shared" si="3"/>
        <v/>
      </c>
      <c r="B1282" t="str">
        <f>IF(C1282&lt;&gt;"",INDEX({"Serviços";"Comércio";"Indústria";"Construção";"Agropecuária";"Não Identificado"}, MOD(ROW()-4,6)+1),"")</f>
        <v/>
      </c>
      <c r="C1282" s="37"/>
    </row>
    <row r="1283" spans="1:3" x14ac:dyDescent="0.25">
      <c r="A1283" s="1" t="str">
        <f t="shared" si="3"/>
        <v/>
      </c>
      <c r="B1283" t="str">
        <f>IF(C1283&lt;&gt;"",INDEX({"Serviços";"Comércio";"Indústria";"Construção";"Agropecuária";"Não Identificado"}, MOD(ROW()-4,6)+1),"")</f>
        <v/>
      </c>
      <c r="C1283" s="37"/>
    </row>
    <row r="1284" spans="1:3" x14ac:dyDescent="0.25">
      <c r="A1284" s="1" t="str">
        <f t="shared" si="3"/>
        <v/>
      </c>
      <c r="B1284" t="str">
        <f>IF(C1284&lt;&gt;"",INDEX({"Serviços";"Comércio";"Indústria";"Construção";"Agropecuária";"Não Identificado"}, MOD(ROW()-4,6)+1),"")</f>
        <v/>
      </c>
      <c r="C1284" s="37"/>
    </row>
    <row r="1285" spans="1:3" x14ac:dyDescent="0.25">
      <c r="A1285" s="1" t="str">
        <f t="shared" ref="A1285:A1348" si="4">IF(B1285&lt;&gt;"",DATE(2011,INT((ROW(A1282)-1)/6)+1,1),"")</f>
        <v/>
      </c>
      <c r="B1285" t="str">
        <f>IF(C1285&lt;&gt;"",INDEX({"Serviços";"Comércio";"Indústria";"Construção";"Agropecuária";"Não Identificado"}, MOD(ROW()-4,6)+1),"")</f>
        <v/>
      </c>
      <c r="C1285" s="37"/>
    </row>
    <row r="1286" spans="1:3" x14ac:dyDescent="0.25">
      <c r="A1286" s="1" t="str">
        <f t="shared" si="4"/>
        <v/>
      </c>
      <c r="B1286" t="str">
        <f>IF(C1286&lt;&gt;"",INDEX({"Serviços";"Comércio";"Indústria";"Construção";"Agropecuária";"Não Identificado"}, MOD(ROW()-4,6)+1),"")</f>
        <v/>
      </c>
      <c r="C1286" s="37"/>
    </row>
    <row r="1287" spans="1:3" x14ac:dyDescent="0.25">
      <c r="A1287" s="1" t="str">
        <f t="shared" si="4"/>
        <v/>
      </c>
      <c r="B1287" t="str">
        <f>IF(C1287&lt;&gt;"",INDEX({"Serviços";"Comércio";"Indústria";"Construção";"Agropecuária";"Não Identificado"}, MOD(ROW()-4,6)+1),"")</f>
        <v/>
      </c>
      <c r="C1287" s="37"/>
    </row>
    <row r="1288" spans="1:3" x14ac:dyDescent="0.25">
      <c r="A1288" s="1" t="str">
        <f t="shared" si="4"/>
        <v/>
      </c>
      <c r="B1288" t="str">
        <f>IF(C1288&lt;&gt;"",INDEX({"Serviços";"Comércio";"Indústria";"Construção";"Agropecuária";"Não Identificado"}, MOD(ROW()-4,6)+1),"")</f>
        <v/>
      </c>
      <c r="C1288" s="37"/>
    </row>
    <row r="1289" spans="1:3" x14ac:dyDescent="0.25">
      <c r="A1289" s="1" t="str">
        <f t="shared" si="4"/>
        <v/>
      </c>
      <c r="B1289" t="str">
        <f>IF(C1289&lt;&gt;"",INDEX({"Serviços";"Comércio";"Indústria";"Construção";"Agropecuária";"Não Identificado"}, MOD(ROW()-4,6)+1),"")</f>
        <v/>
      </c>
      <c r="C1289" s="37"/>
    </row>
    <row r="1290" spans="1:3" x14ac:dyDescent="0.25">
      <c r="A1290" s="1" t="str">
        <f t="shared" si="4"/>
        <v/>
      </c>
      <c r="B1290" t="str">
        <f>IF(C1290&lt;&gt;"",INDEX({"Serviços";"Comércio";"Indústria";"Construção";"Agropecuária";"Não Identificado"}, MOD(ROW()-4,6)+1),"")</f>
        <v/>
      </c>
      <c r="C1290" s="37"/>
    </row>
    <row r="1291" spans="1:3" x14ac:dyDescent="0.25">
      <c r="A1291" s="1" t="str">
        <f t="shared" si="4"/>
        <v/>
      </c>
      <c r="B1291" t="str">
        <f>IF(C1291&lt;&gt;"",INDEX({"Serviços";"Comércio";"Indústria";"Construção";"Agropecuária";"Não Identificado"}, MOD(ROW()-4,6)+1),"")</f>
        <v/>
      </c>
      <c r="C1291" s="37"/>
    </row>
    <row r="1292" spans="1:3" x14ac:dyDescent="0.25">
      <c r="A1292" s="1" t="str">
        <f t="shared" si="4"/>
        <v/>
      </c>
      <c r="B1292" t="str">
        <f>IF(C1292&lt;&gt;"",INDEX({"Serviços";"Comércio";"Indústria";"Construção";"Agropecuária";"Não Identificado"}, MOD(ROW()-4,6)+1),"")</f>
        <v/>
      </c>
      <c r="C1292" s="37"/>
    </row>
    <row r="1293" spans="1:3" x14ac:dyDescent="0.25">
      <c r="A1293" s="1" t="str">
        <f t="shared" si="4"/>
        <v/>
      </c>
      <c r="B1293" t="str">
        <f>IF(C1293&lt;&gt;"",INDEX({"Serviços";"Comércio";"Indústria";"Construção";"Agropecuária";"Não Identificado"}, MOD(ROW()-4,6)+1),"")</f>
        <v/>
      </c>
      <c r="C1293" s="37"/>
    </row>
    <row r="1294" spans="1:3" x14ac:dyDescent="0.25">
      <c r="A1294" s="1" t="str">
        <f t="shared" si="4"/>
        <v/>
      </c>
      <c r="B1294" t="str">
        <f>IF(C1294&lt;&gt;"",INDEX({"Serviços";"Comércio";"Indústria";"Construção";"Agropecuária";"Não Identificado"}, MOD(ROW()-4,6)+1),"")</f>
        <v/>
      </c>
      <c r="C1294" s="37"/>
    </row>
    <row r="1295" spans="1:3" x14ac:dyDescent="0.25">
      <c r="A1295" s="1" t="str">
        <f t="shared" si="4"/>
        <v/>
      </c>
      <c r="B1295" t="str">
        <f>IF(C1295&lt;&gt;"",INDEX({"Serviços";"Comércio";"Indústria";"Construção";"Agropecuária";"Não Identificado"}, MOD(ROW()-4,6)+1),"")</f>
        <v/>
      </c>
      <c r="C1295" s="37"/>
    </row>
    <row r="1296" spans="1:3" x14ac:dyDescent="0.25">
      <c r="A1296" s="1" t="str">
        <f t="shared" si="4"/>
        <v/>
      </c>
      <c r="B1296" t="str">
        <f>IF(C1296&lt;&gt;"",INDEX({"Serviços";"Comércio";"Indústria";"Construção";"Agropecuária";"Não Identificado"}, MOD(ROW()-4,6)+1),"")</f>
        <v/>
      </c>
      <c r="C1296" s="37"/>
    </row>
    <row r="1297" spans="1:3" x14ac:dyDescent="0.25">
      <c r="A1297" s="1" t="str">
        <f t="shared" si="4"/>
        <v/>
      </c>
      <c r="B1297" t="str">
        <f>IF(C1297&lt;&gt;"",INDEX({"Serviços";"Comércio";"Indústria";"Construção";"Agropecuária";"Não Identificado"}, MOD(ROW()-4,6)+1),"")</f>
        <v/>
      </c>
      <c r="C1297" s="37"/>
    </row>
    <row r="1298" spans="1:3" x14ac:dyDescent="0.25">
      <c r="A1298" s="1" t="str">
        <f t="shared" si="4"/>
        <v/>
      </c>
      <c r="B1298" t="str">
        <f>IF(C1298&lt;&gt;"",INDEX({"Serviços";"Comércio";"Indústria";"Construção";"Agropecuária";"Não Identificado"}, MOD(ROW()-4,6)+1),"")</f>
        <v/>
      </c>
      <c r="C1298" s="37"/>
    </row>
    <row r="1299" spans="1:3" x14ac:dyDescent="0.25">
      <c r="A1299" s="1" t="str">
        <f t="shared" si="4"/>
        <v/>
      </c>
      <c r="B1299" t="str">
        <f>IF(C1299&lt;&gt;"",INDEX({"Serviços";"Comércio";"Indústria";"Construção";"Agropecuária";"Não Identificado"}, MOD(ROW()-4,6)+1),"")</f>
        <v/>
      </c>
      <c r="C1299" s="37"/>
    </row>
    <row r="1300" spans="1:3" x14ac:dyDescent="0.25">
      <c r="A1300" s="1" t="str">
        <f t="shared" si="4"/>
        <v/>
      </c>
      <c r="B1300" t="str">
        <f>IF(C1300&lt;&gt;"",INDEX({"Serviços";"Comércio";"Indústria";"Construção";"Agropecuária";"Não Identificado"}, MOD(ROW()-4,6)+1),"")</f>
        <v/>
      </c>
      <c r="C1300" s="37"/>
    </row>
    <row r="1301" spans="1:3" x14ac:dyDescent="0.25">
      <c r="A1301" s="1" t="str">
        <f t="shared" si="4"/>
        <v/>
      </c>
      <c r="B1301" t="str">
        <f>IF(C1301&lt;&gt;"",INDEX({"Serviços";"Comércio";"Indústria";"Construção";"Agropecuária";"Não Identificado"}, MOD(ROW()-4,6)+1),"")</f>
        <v/>
      </c>
      <c r="C1301" s="37"/>
    </row>
    <row r="1302" spans="1:3" x14ac:dyDescent="0.25">
      <c r="A1302" s="1" t="str">
        <f t="shared" si="4"/>
        <v/>
      </c>
      <c r="B1302" t="str">
        <f>IF(C1302&lt;&gt;"",INDEX({"Serviços";"Comércio";"Indústria";"Construção";"Agropecuária";"Não Identificado"}, MOD(ROW()-4,6)+1),"")</f>
        <v/>
      </c>
      <c r="C1302" s="37"/>
    </row>
    <row r="1303" spans="1:3" x14ac:dyDescent="0.25">
      <c r="A1303" s="1" t="str">
        <f t="shared" si="4"/>
        <v/>
      </c>
      <c r="B1303" t="str">
        <f>IF(C1303&lt;&gt;"",INDEX({"Serviços";"Comércio";"Indústria";"Construção";"Agropecuária";"Não Identificado"}, MOD(ROW()-4,6)+1),"")</f>
        <v/>
      </c>
      <c r="C1303" s="37"/>
    </row>
    <row r="1304" spans="1:3" x14ac:dyDescent="0.25">
      <c r="A1304" s="1" t="str">
        <f t="shared" si="4"/>
        <v/>
      </c>
      <c r="B1304" t="str">
        <f>IF(C1304&lt;&gt;"",INDEX({"Serviços";"Comércio";"Indústria";"Construção";"Agropecuária";"Não Identificado"}, MOD(ROW()-4,6)+1),"")</f>
        <v/>
      </c>
      <c r="C1304" s="37"/>
    </row>
    <row r="1305" spans="1:3" x14ac:dyDescent="0.25">
      <c r="A1305" s="1" t="str">
        <f t="shared" si="4"/>
        <v/>
      </c>
      <c r="B1305" t="str">
        <f>IF(C1305&lt;&gt;"",INDEX({"Serviços";"Comércio";"Indústria";"Construção";"Agropecuária";"Não Identificado"}, MOD(ROW()-4,6)+1),"")</f>
        <v/>
      </c>
      <c r="C1305" s="37"/>
    </row>
    <row r="1306" spans="1:3" x14ac:dyDescent="0.25">
      <c r="A1306" s="1" t="str">
        <f t="shared" si="4"/>
        <v/>
      </c>
      <c r="B1306" t="str">
        <f>IF(C1306&lt;&gt;"",INDEX({"Serviços";"Comércio";"Indústria";"Construção";"Agropecuária";"Não Identificado"}, MOD(ROW()-4,6)+1),"")</f>
        <v/>
      </c>
      <c r="C1306" s="37"/>
    </row>
    <row r="1307" spans="1:3" x14ac:dyDescent="0.25">
      <c r="A1307" s="1" t="str">
        <f t="shared" si="4"/>
        <v/>
      </c>
      <c r="B1307" t="str">
        <f>IF(C1307&lt;&gt;"",INDEX({"Serviços";"Comércio";"Indústria";"Construção";"Agropecuária";"Não Identificado"}, MOD(ROW()-4,6)+1),"")</f>
        <v/>
      </c>
      <c r="C1307" s="37"/>
    </row>
    <row r="1308" spans="1:3" x14ac:dyDescent="0.25">
      <c r="A1308" s="1" t="str">
        <f t="shared" si="4"/>
        <v/>
      </c>
      <c r="B1308" t="str">
        <f>IF(C1308&lt;&gt;"",INDEX({"Serviços";"Comércio";"Indústria";"Construção";"Agropecuária";"Não Identificado"}, MOD(ROW()-4,6)+1),"")</f>
        <v/>
      </c>
      <c r="C1308" s="37"/>
    </row>
    <row r="1309" spans="1:3" x14ac:dyDescent="0.25">
      <c r="A1309" s="1" t="str">
        <f t="shared" si="4"/>
        <v/>
      </c>
      <c r="B1309" t="str">
        <f>IF(C1309&lt;&gt;"",INDEX({"Serviços";"Comércio";"Indústria";"Construção";"Agropecuária";"Não Identificado"}, MOD(ROW()-4,6)+1),"")</f>
        <v/>
      </c>
      <c r="C1309" s="37"/>
    </row>
    <row r="1310" spans="1:3" x14ac:dyDescent="0.25">
      <c r="A1310" s="1" t="str">
        <f t="shared" si="4"/>
        <v/>
      </c>
      <c r="B1310" t="str">
        <f>IF(C1310&lt;&gt;"",INDEX({"Serviços";"Comércio";"Indústria";"Construção";"Agropecuária";"Não Identificado"}, MOD(ROW()-4,6)+1),"")</f>
        <v/>
      </c>
      <c r="C1310" s="37"/>
    </row>
    <row r="1311" spans="1:3" x14ac:dyDescent="0.25">
      <c r="A1311" s="1" t="str">
        <f t="shared" si="4"/>
        <v/>
      </c>
      <c r="B1311" t="str">
        <f>IF(C1311&lt;&gt;"",INDEX({"Serviços";"Comércio";"Indústria";"Construção";"Agropecuária";"Não Identificado"}, MOD(ROW()-4,6)+1),"")</f>
        <v/>
      </c>
      <c r="C1311" s="37"/>
    </row>
    <row r="1312" spans="1:3" x14ac:dyDescent="0.25">
      <c r="A1312" s="1" t="str">
        <f t="shared" si="4"/>
        <v/>
      </c>
      <c r="B1312" t="str">
        <f>IF(C1312&lt;&gt;"",INDEX({"Serviços";"Comércio";"Indústria";"Construção";"Agropecuária";"Não Identificado"}, MOD(ROW()-4,6)+1),"")</f>
        <v/>
      </c>
      <c r="C1312" s="37"/>
    </row>
    <row r="1313" spans="1:3" x14ac:dyDescent="0.25">
      <c r="A1313" s="1" t="str">
        <f t="shared" si="4"/>
        <v/>
      </c>
      <c r="B1313" t="str">
        <f>IF(C1313&lt;&gt;"",INDEX({"Serviços";"Comércio";"Indústria";"Construção";"Agropecuária";"Não Identificado"}, MOD(ROW()-4,6)+1),"")</f>
        <v/>
      </c>
      <c r="C1313" s="37"/>
    </row>
    <row r="1314" spans="1:3" x14ac:dyDescent="0.25">
      <c r="A1314" s="1" t="str">
        <f t="shared" si="4"/>
        <v/>
      </c>
      <c r="B1314" t="str">
        <f>IF(C1314&lt;&gt;"",INDEX({"Serviços";"Comércio";"Indústria";"Construção";"Agropecuária";"Não Identificado"}, MOD(ROW()-4,6)+1),"")</f>
        <v/>
      </c>
      <c r="C1314" s="37"/>
    </row>
    <row r="1315" spans="1:3" x14ac:dyDescent="0.25">
      <c r="A1315" s="1" t="str">
        <f t="shared" si="4"/>
        <v/>
      </c>
      <c r="B1315" t="str">
        <f>IF(C1315&lt;&gt;"",INDEX({"Serviços";"Comércio";"Indústria";"Construção";"Agropecuária";"Não Identificado"}, MOD(ROW()-4,6)+1),"")</f>
        <v/>
      </c>
      <c r="C1315" s="37"/>
    </row>
    <row r="1316" spans="1:3" x14ac:dyDescent="0.25">
      <c r="A1316" s="1" t="str">
        <f t="shared" si="4"/>
        <v/>
      </c>
      <c r="B1316" t="str">
        <f>IF(C1316&lt;&gt;"",INDEX({"Serviços";"Comércio";"Indústria";"Construção";"Agropecuária";"Não Identificado"}, MOD(ROW()-4,6)+1),"")</f>
        <v/>
      </c>
      <c r="C1316" s="37"/>
    </row>
    <row r="1317" spans="1:3" x14ac:dyDescent="0.25">
      <c r="A1317" s="1" t="str">
        <f t="shared" si="4"/>
        <v/>
      </c>
      <c r="B1317" t="str">
        <f>IF(C1317&lt;&gt;"",INDEX({"Serviços";"Comércio";"Indústria";"Construção";"Agropecuária";"Não Identificado"}, MOD(ROW()-4,6)+1),"")</f>
        <v/>
      </c>
      <c r="C1317" s="37"/>
    </row>
    <row r="1318" spans="1:3" x14ac:dyDescent="0.25">
      <c r="A1318" s="1" t="str">
        <f t="shared" si="4"/>
        <v/>
      </c>
      <c r="B1318" t="str">
        <f>IF(C1318&lt;&gt;"",INDEX({"Serviços";"Comércio";"Indústria";"Construção";"Agropecuária";"Não Identificado"}, MOD(ROW()-4,6)+1),"")</f>
        <v/>
      </c>
      <c r="C1318" s="37"/>
    </row>
    <row r="1319" spans="1:3" x14ac:dyDescent="0.25">
      <c r="A1319" s="1" t="str">
        <f t="shared" si="4"/>
        <v/>
      </c>
      <c r="B1319" t="str">
        <f>IF(C1319&lt;&gt;"",INDEX({"Serviços";"Comércio";"Indústria";"Construção";"Agropecuária";"Não Identificado"}, MOD(ROW()-4,6)+1),"")</f>
        <v/>
      </c>
      <c r="C1319" s="37"/>
    </row>
    <row r="1320" spans="1:3" x14ac:dyDescent="0.25">
      <c r="A1320" s="1" t="str">
        <f t="shared" si="4"/>
        <v/>
      </c>
      <c r="B1320" t="str">
        <f>IF(C1320&lt;&gt;"",INDEX({"Serviços";"Comércio";"Indústria";"Construção";"Agropecuária";"Não Identificado"}, MOD(ROW()-4,6)+1),"")</f>
        <v/>
      </c>
      <c r="C1320" s="37"/>
    </row>
    <row r="1321" spans="1:3" x14ac:dyDescent="0.25">
      <c r="A1321" s="1" t="str">
        <f t="shared" si="4"/>
        <v/>
      </c>
      <c r="B1321" t="str">
        <f>IF(C1321&lt;&gt;"",INDEX({"Serviços";"Comércio";"Indústria";"Construção";"Agropecuária";"Não Identificado"}, MOD(ROW()-4,6)+1),"")</f>
        <v/>
      </c>
      <c r="C1321" s="37"/>
    </row>
    <row r="1322" spans="1:3" x14ac:dyDescent="0.25">
      <c r="A1322" s="1" t="str">
        <f t="shared" si="4"/>
        <v/>
      </c>
      <c r="B1322" t="str">
        <f>IF(C1322&lt;&gt;"",INDEX({"Serviços";"Comércio";"Indústria";"Construção";"Agropecuária";"Não Identificado"}, MOD(ROW()-4,6)+1),"")</f>
        <v/>
      </c>
      <c r="C1322" s="37"/>
    </row>
    <row r="1323" spans="1:3" x14ac:dyDescent="0.25">
      <c r="A1323" s="1" t="str">
        <f t="shared" si="4"/>
        <v/>
      </c>
      <c r="B1323" t="str">
        <f>IF(C1323&lt;&gt;"",INDEX({"Serviços";"Comércio";"Indústria";"Construção";"Agropecuária";"Não Identificado"}, MOD(ROW()-4,6)+1),"")</f>
        <v/>
      </c>
      <c r="C1323" s="37"/>
    </row>
    <row r="1324" spans="1:3" x14ac:dyDescent="0.25">
      <c r="A1324" s="1" t="str">
        <f t="shared" si="4"/>
        <v/>
      </c>
      <c r="B1324" t="str">
        <f>IF(C1324&lt;&gt;"",INDEX({"Serviços";"Comércio";"Indústria";"Construção";"Agropecuária";"Não Identificado"}, MOD(ROW()-4,6)+1),"")</f>
        <v/>
      </c>
      <c r="C1324" s="37"/>
    </row>
    <row r="1325" spans="1:3" x14ac:dyDescent="0.25">
      <c r="A1325" s="1" t="str">
        <f t="shared" si="4"/>
        <v/>
      </c>
      <c r="B1325" t="str">
        <f>IF(C1325&lt;&gt;"",INDEX({"Serviços";"Comércio";"Indústria";"Construção";"Agropecuária";"Não Identificado"}, MOD(ROW()-4,6)+1),"")</f>
        <v/>
      </c>
      <c r="C1325" s="37"/>
    </row>
    <row r="1326" spans="1:3" x14ac:dyDescent="0.25">
      <c r="A1326" s="1" t="str">
        <f t="shared" si="4"/>
        <v/>
      </c>
      <c r="B1326" t="str">
        <f>IF(C1326&lt;&gt;"",INDEX({"Serviços";"Comércio";"Indústria";"Construção";"Agropecuária";"Não Identificado"}, MOD(ROW()-4,6)+1),"")</f>
        <v/>
      </c>
      <c r="C1326" s="37"/>
    </row>
    <row r="1327" spans="1:3" x14ac:dyDescent="0.25">
      <c r="A1327" s="1" t="str">
        <f t="shared" si="4"/>
        <v/>
      </c>
      <c r="B1327" t="str">
        <f>IF(C1327&lt;&gt;"",INDEX({"Serviços";"Comércio";"Indústria";"Construção";"Agropecuária";"Não Identificado"}, MOD(ROW()-4,6)+1),"")</f>
        <v/>
      </c>
      <c r="C1327" s="37"/>
    </row>
    <row r="1328" spans="1:3" x14ac:dyDescent="0.25">
      <c r="A1328" s="1" t="str">
        <f t="shared" si="4"/>
        <v/>
      </c>
      <c r="B1328" t="str">
        <f>IF(C1328&lt;&gt;"",INDEX({"Serviços";"Comércio";"Indústria";"Construção";"Agropecuária";"Não Identificado"}, MOD(ROW()-4,6)+1),"")</f>
        <v/>
      </c>
      <c r="C1328" s="37"/>
    </row>
    <row r="1329" spans="1:3" x14ac:dyDescent="0.25">
      <c r="A1329" s="1" t="str">
        <f t="shared" si="4"/>
        <v/>
      </c>
      <c r="B1329" t="str">
        <f>IF(C1329&lt;&gt;"",INDEX({"Serviços";"Comércio";"Indústria";"Construção";"Agropecuária";"Não Identificado"}, MOD(ROW()-4,6)+1),"")</f>
        <v/>
      </c>
      <c r="C1329" s="37"/>
    </row>
    <row r="1330" spans="1:3" x14ac:dyDescent="0.25">
      <c r="A1330" s="1" t="str">
        <f t="shared" si="4"/>
        <v/>
      </c>
      <c r="B1330" t="str">
        <f>IF(C1330&lt;&gt;"",INDEX({"Serviços";"Comércio";"Indústria";"Construção";"Agropecuária";"Não Identificado"}, MOD(ROW()-4,6)+1),"")</f>
        <v/>
      </c>
      <c r="C1330" s="37"/>
    </row>
    <row r="1331" spans="1:3" x14ac:dyDescent="0.25">
      <c r="A1331" s="1" t="str">
        <f t="shared" si="4"/>
        <v/>
      </c>
      <c r="B1331" t="str">
        <f>IF(C1331&lt;&gt;"",INDEX({"Serviços";"Comércio";"Indústria";"Construção";"Agropecuária";"Não Identificado"}, MOD(ROW()-4,6)+1),"")</f>
        <v/>
      </c>
      <c r="C1331" s="37"/>
    </row>
    <row r="1332" spans="1:3" x14ac:dyDescent="0.25">
      <c r="A1332" s="1" t="str">
        <f t="shared" si="4"/>
        <v/>
      </c>
      <c r="B1332" t="str">
        <f>IF(C1332&lt;&gt;"",INDEX({"Serviços";"Comércio";"Indústria";"Construção";"Agropecuária";"Não Identificado"}, MOD(ROW()-4,6)+1),"")</f>
        <v/>
      </c>
      <c r="C1332" s="37"/>
    </row>
    <row r="1333" spans="1:3" x14ac:dyDescent="0.25">
      <c r="A1333" s="1" t="str">
        <f t="shared" si="4"/>
        <v/>
      </c>
      <c r="B1333" t="str">
        <f>IF(C1333&lt;&gt;"",INDEX({"Serviços";"Comércio";"Indústria";"Construção";"Agropecuária";"Não Identificado"}, MOD(ROW()-4,6)+1),"")</f>
        <v/>
      </c>
      <c r="C1333" s="37"/>
    </row>
    <row r="1334" spans="1:3" x14ac:dyDescent="0.25">
      <c r="A1334" s="1" t="str">
        <f t="shared" si="4"/>
        <v/>
      </c>
      <c r="B1334" t="str">
        <f>IF(C1334&lt;&gt;"",INDEX({"Serviços";"Comércio";"Indústria";"Construção";"Agropecuária";"Não Identificado"}, MOD(ROW()-4,6)+1),"")</f>
        <v/>
      </c>
      <c r="C1334" s="37"/>
    </row>
    <row r="1335" spans="1:3" x14ac:dyDescent="0.25">
      <c r="A1335" s="1" t="str">
        <f t="shared" si="4"/>
        <v/>
      </c>
      <c r="B1335" t="str">
        <f>IF(C1335&lt;&gt;"",INDEX({"Serviços";"Comércio";"Indústria";"Construção";"Agropecuária";"Não Identificado"}, MOD(ROW()-4,6)+1),"")</f>
        <v/>
      </c>
      <c r="C1335" s="37"/>
    </row>
    <row r="1336" spans="1:3" x14ac:dyDescent="0.25">
      <c r="A1336" s="1" t="str">
        <f t="shared" si="4"/>
        <v/>
      </c>
      <c r="B1336" t="str">
        <f>IF(C1336&lt;&gt;"",INDEX({"Serviços";"Comércio";"Indústria";"Construção";"Agropecuária";"Não Identificado"}, MOD(ROW()-4,6)+1),"")</f>
        <v/>
      </c>
      <c r="C1336" s="37"/>
    </row>
    <row r="1337" spans="1:3" x14ac:dyDescent="0.25">
      <c r="A1337" s="1" t="str">
        <f t="shared" si="4"/>
        <v/>
      </c>
      <c r="B1337" t="str">
        <f>IF(C1337&lt;&gt;"",INDEX({"Serviços";"Comércio";"Indústria";"Construção";"Agropecuária";"Não Identificado"}, MOD(ROW()-4,6)+1),"")</f>
        <v/>
      </c>
      <c r="C1337" s="37"/>
    </row>
    <row r="1338" spans="1:3" x14ac:dyDescent="0.25">
      <c r="A1338" s="1" t="str">
        <f t="shared" si="4"/>
        <v/>
      </c>
      <c r="B1338" t="str">
        <f>IF(C1338&lt;&gt;"",INDEX({"Serviços";"Comércio";"Indústria";"Construção";"Agropecuária";"Não Identificado"}, MOD(ROW()-4,6)+1),"")</f>
        <v/>
      </c>
      <c r="C1338" s="37"/>
    </row>
    <row r="1339" spans="1:3" x14ac:dyDescent="0.25">
      <c r="A1339" s="1" t="str">
        <f t="shared" si="4"/>
        <v/>
      </c>
      <c r="B1339" t="str">
        <f>IF(C1339&lt;&gt;"",INDEX({"Serviços";"Comércio";"Indústria";"Construção";"Agropecuária";"Não Identificado"}, MOD(ROW()-4,6)+1),"")</f>
        <v/>
      </c>
      <c r="C1339" s="37"/>
    </row>
    <row r="1340" spans="1:3" x14ac:dyDescent="0.25">
      <c r="A1340" s="1" t="str">
        <f t="shared" si="4"/>
        <v/>
      </c>
      <c r="B1340" t="str">
        <f>IF(C1340&lt;&gt;"",INDEX({"Serviços";"Comércio";"Indústria";"Construção";"Agropecuária";"Não Identificado"}, MOD(ROW()-4,6)+1),"")</f>
        <v/>
      </c>
      <c r="C1340" s="37"/>
    </row>
    <row r="1341" spans="1:3" x14ac:dyDescent="0.25">
      <c r="A1341" s="1" t="str">
        <f t="shared" si="4"/>
        <v/>
      </c>
      <c r="B1341" t="str">
        <f>IF(C1341&lt;&gt;"",INDEX({"Serviços";"Comércio";"Indústria";"Construção";"Agropecuária";"Não Identificado"}, MOD(ROW()-4,6)+1),"")</f>
        <v/>
      </c>
      <c r="C1341" s="37"/>
    </row>
    <row r="1342" spans="1:3" x14ac:dyDescent="0.25">
      <c r="A1342" s="1" t="str">
        <f t="shared" si="4"/>
        <v/>
      </c>
      <c r="B1342" t="str">
        <f>IF(C1342&lt;&gt;"",INDEX({"Serviços";"Comércio";"Indústria";"Construção";"Agropecuária";"Não Identificado"}, MOD(ROW()-4,6)+1),"")</f>
        <v/>
      </c>
      <c r="C1342" s="37"/>
    </row>
    <row r="1343" spans="1:3" x14ac:dyDescent="0.25">
      <c r="A1343" s="1" t="str">
        <f t="shared" si="4"/>
        <v/>
      </c>
      <c r="B1343" t="str">
        <f>IF(C1343&lt;&gt;"",INDEX({"Serviços";"Comércio";"Indústria";"Construção";"Agropecuária";"Não Identificado"}, MOD(ROW()-4,6)+1),"")</f>
        <v/>
      </c>
      <c r="C1343" s="37"/>
    </row>
    <row r="1344" spans="1:3" x14ac:dyDescent="0.25">
      <c r="A1344" s="1" t="str">
        <f t="shared" si="4"/>
        <v/>
      </c>
      <c r="B1344" t="str">
        <f>IF(C1344&lt;&gt;"",INDEX({"Serviços";"Comércio";"Indústria";"Construção";"Agropecuária";"Não Identificado"}, MOD(ROW()-4,6)+1),"")</f>
        <v/>
      </c>
      <c r="C1344" s="37"/>
    </row>
    <row r="1345" spans="1:3" x14ac:dyDescent="0.25">
      <c r="A1345" s="1" t="str">
        <f t="shared" si="4"/>
        <v/>
      </c>
      <c r="B1345" t="str">
        <f>IF(C1345&lt;&gt;"",INDEX({"Serviços";"Comércio";"Indústria";"Construção";"Agropecuária";"Não Identificado"}, MOD(ROW()-4,6)+1),"")</f>
        <v/>
      </c>
      <c r="C1345" s="37"/>
    </row>
    <row r="1346" spans="1:3" x14ac:dyDescent="0.25">
      <c r="A1346" s="1" t="str">
        <f t="shared" si="4"/>
        <v/>
      </c>
      <c r="B1346" t="str">
        <f>IF(C1346&lt;&gt;"",INDEX({"Serviços";"Comércio";"Indústria";"Construção";"Agropecuária";"Não Identificado"}, MOD(ROW()-4,6)+1),"")</f>
        <v/>
      </c>
      <c r="C1346" s="37"/>
    </row>
    <row r="1347" spans="1:3" x14ac:dyDescent="0.25">
      <c r="A1347" s="1" t="str">
        <f t="shared" si="4"/>
        <v/>
      </c>
      <c r="B1347" t="str">
        <f>IF(C1347&lt;&gt;"",INDEX({"Serviços";"Comércio";"Indústria";"Construção";"Agropecuária";"Não Identificado"}, MOD(ROW()-4,6)+1),"")</f>
        <v/>
      </c>
      <c r="C1347" s="37"/>
    </row>
    <row r="1348" spans="1:3" x14ac:dyDescent="0.25">
      <c r="A1348" s="1" t="str">
        <f t="shared" si="4"/>
        <v/>
      </c>
      <c r="B1348" t="str">
        <f>IF(C1348&lt;&gt;"",INDEX({"Serviços";"Comércio";"Indústria";"Construção";"Agropecuária";"Não Identificado"}, MOD(ROW()-4,6)+1),"")</f>
        <v/>
      </c>
      <c r="C1348" s="37"/>
    </row>
    <row r="1349" spans="1:3" x14ac:dyDescent="0.25">
      <c r="A1349" s="1" t="str">
        <f t="shared" ref="A1349:A1412" si="5">IF(B1349&lt;&gt;"",DATE(2011,INT((ROW(A1346)-1)/6)+1,1),"")</f>
        <v/>
      </c>
      <c r="B1349" t="str">
        <f>IF(C1349&lt;&gt;"",INDEX({"Serviços";"Comércio";"Indústria";"Construção";"Agropecuária";"Não Identificado"}, MOD(ROW()-4,6)+1),"")</f>
        <v/>
      </c>
      <c r="C1349" s="37"/>
    </row>
    <row r="1350" spans="1:3" x14ac:dyDescent="0.25">
      <c r="A1350" s="1" t="str">
        <f t="shared" si="5"/>
        <v/>
      </c>
      <c r="B1350" t="str">
        <f>IF(C1350&lt;&gt;"",INDEX({"Serviços";"Comércio";"Indústria";"Construção";"Agropecuária";"Não Identificado"}, MOD(ROW()-4,6)+1),"")</f>
        <v/>
      </c>
      <c r="C1350" s="37"/>
    </row>
    <row r="1351" spans="1:3" x14ac:dyDescent="0.25">
      <c r="A1351" s="1" t="str">
        <f t="shared" si="5"/>
        <v/>
      </c>
      <c r="B1351" t="str">
        <f>IF(C1351&lt;&gt;"",INDEX({"Serviços";"Comércio";"Indústria";"Construção";"Agropecuária";"Não Identificado"}, MOD(ROW()-4,6)+1),"")</f>
        <v/>
      </c>
      <c r="C1351" s="37"/>
    </row>
    <row r="1352" spans="1:3" x14ac:dyDescent="0.25">
      <c r="A1352" s="1" t="str">
        <f t="shared" si="5"/>
        <v/>
      </c>
      <c r="B1352" t="str">
        <f>IF(C1352&lt;&gt;"",INDEX({"Serviços";"Comércio";"Indústria";"Construção";"Agropecuária";"Não Identificado"}, MOD(ROW()-4,6)+1),"")</f>
        <v/>
      </c>
      <c r="C1352" s="37"/>
    </row>
    <row r="1353" spans="1:3" x14ac:dyDescent="0.25">
      <c r="A1353" s="1" t="str">
        <f t="shared" si="5"/>
        <v/>
      </c>
      <c r="B1353" t="str">
        <f>IF(C1353&lt;&gt;"",INDEX({"Serviços";"Comércio";"Indústria";"Construção";"Agropecuária";"Não Identificado"}, MOD(ROW()-4,6)+1),"")</f>
        <v/>
      </c>
      <c r="C1353" s="37"/>
    </row>
    <row r="1354" spans="1:3" x14ac:dyDescent="0.25">
      <c r="A1354" s="1" t="str">
        <f t="shared" si="5"/>
        <v/>
      </c>
      <c r="B1354" t="str">
        <f>IF(C1354&lt;&gt;"",INDEX({"Serviços";"Comércio";"Indústria";"Construção";"Agropecuária";"Não Identificado"}, MOD(ROW()-4,6)+1),"")</f>
        <v/>
      </c>
      <c r="C1354" s="37"/>
    </row>
    <row r="1355" spans="1:3" x14ac:dyDescent="0.25">
      <c r="A1355" s="1" t="str">
        <f t="shared" si="5"/>
        <v/>
      </c>
      <c r="B1355" t="str">
        <f>IF(C1355&lt;&gt;"",INDEX({"Serviços";"Comércio";"Indústria";"Construção";"Agropecuária";"Não Identificado"}, MOD(ROW()-4,6)+1),"")</f>
        <v/>
      </c>
      <c r="C1355" s="37"/>
    </row>
    <row r="1356" spans="1:3" x14ac:dyDescent="0.25">
      <c r="A1356" s="1" t="str">
        <f t="shared" si="5"/>
        <v/>
      </c>
      <c r="B1356" t="str">
        <f>IF(C1356&lt;&gt;"",INDEX({"Serviços";"Comércio";"Indústria";"Construção";"Agropecuária";"Não Identificado"}, MOD(ROW()-4,6)+1),"")</f>
        <v/>
      </c>
      <c r="C1356" s="37"/>
    </row>
    <row r="1357" spans="1:3" x14ac:dyDescent="0.25">
      <c r="A1357" s="1" t="str">
        <f t="shared" si="5"/>
        <v/>
      </c>
      <c r="B1357" t="str">
        <f>IF(C1357&lt;&gt;"",INDEX({"Serviços";"Comércio";"Indústria";"Construção";"Agropecuária";"Não Identificado"}, MOD(ROW()-4,6)+1),"")</f>
        <v/>
      </c>
      <c r="C1357" s="37"/>
    </row>
    <row r="1358" spans="1:3" x14ac:dyDescent="0.25">
      <c r="A1358" s="1" t="str">
        <f t="shared" si="5"/>
        <v/>
      </c>
      <c r="B1358" t="str">
        <f>IF(C1358&lt;&gt;"",INDEX({"Serviços";"Comércio";"Indústria";"Construção";"Agropecuária";"Não Identificado"}, MOD(ROW()-4,6)+1),"")</f>
        <v/>
      </c>
      <c r="C1358" s="37"/>
    </row>
    <row r="1359" spans="1:3" x14ac:dyDescent="0.25">
      <c r="A1359" s="1" t="str">
        <f t="shared" si="5"/>
        <v/>
      </c>
      <c r="B1359" t="str">
        <f>IF(C1359&lt;&gt;"",INDEX({"Serviços";"Comércio";"Indústria";"Construção";"Agropecuária";"Não Identificado"}, MOD(ROW()-4,6)+1),"")</f>
        <v/>
      </c>
      <c r="C1359" s="37"/>
    </row>
    <row r="1360" spans="1:3" x14ac:dyDescent="0.25">
      <c r="A1360" s="1" t="str">
        <f t="shared" si="5"/>
        <v/>
      </c>
      <c r="B1360" t="str">
        <f>IF(C1360&lt;&gt;"",INDEX({"Serviços";"Comércio";"Indústria";"Construção";"Agropecuária";"Não Identificado"}, MOD(ROW()-4,6)+1),"")</f>
        <v/>
      </c>
      <c r="C1360" s="37"/>
    </row>
    <row r="1361" spans="1:3" x14ac:dyDescent="0.25">
      <c r="A1361" s="1" t="str">
        <f t="shared" si="5"/>
        <v/>
      </c>
      <c r="B1361" t="str">
        <f>IF(C1361&lt;&gt;"",INDEX({"Serviços";"Comércio";"Indústria";"Construção";"Agropecuária";"Não Identificado"}, MOD(ROW()-4,6)+1),"")</f>
        <v/>
      </c>
      <c r="C1361" s="37"/>
    </row>
    <row r="1362" spans="1:3" x14ac:dyDescent="0.25">
      <c r="A1362" s="1" t="str">
        <f t="shared" si="5"/>
        <v/>
      </c>
      <c r="B1362" t="str">
        <f>IF(C1362&lt;&gt;"",INDEX({"Serviços";"Comércio";"Indústria";"Construção";"Agropecuária";"Não Identificado"}, MOD(ROW()-4,6)+1),"")</f>
        <v/>
      </c>
      <c r="C1362" s="37"/>
    </row>
    <row r="1363" spans="1:3" x14ac:dyDescent="0.25">
      <c r="A1363" s="1" t="str">
        <f t="shared" si="5"/>
        <v/>
      </c>
      <c r="B1363" t="str">
        <f>IF(C1363&lt;&gt;"",INDEX({"Serviços";"Comércio";"Indústria";"Construção";"Agropecuária";"Não Identificado"}, MOD(ROW()-4,6)+1),"")</f>
        <v/>
      </c>
      <c r="C1363" s="37"/>
    </row>
    <row r="1364" spans="1:3" x14ac:dyDescent="0.25">
      <c r="A1364" s="1" t="str">
        <f t="shared" si="5"/>
        <v/>
      </c>
      <c r="B1364" t="str">
        <f>IF(C1364&lt;&gt;"",INDEX({"Serviços";"Comércio";"Indústria";"Construção";"Agropecuária";"Não Identificado"}, MOD(ROW()-4,6)+1),"")</f>
        <v/>
      </c>
      <c r="C1364" s="37"/>
    </row>
    <row r="1365" spans="1:3" x14ac:dyDescent="0.25">
      <c r="A1365" s="1" t="str">
        <f t="shared" si="5"/>
        <v/>
      </c>
      <c r="B1365" t="str">
        <f>IF(C1365&lt;&gt;"",INDEX({"Serviços";"Comércio";"Indústria";"Construção";"Agropecuária";"Não Identificado"}, MOD(ROW()-4,6)+1),"")</f>
        <v/>
      </c>
      <c r="C1365" s="37"/>
    </row>
    <row r="1366" spans="1:3" x14ac:dyDescent="0.25">
      <c r="A1366" s="1" t="str">
        <f t="shared" si="5"/>
        <v/>
      </c>
      <c r="B1366" t="str">
        <f>IF(C1366&lt;&gt;"",INDEX({"Serviços";"Comércio";"Indústria";"Construção";"Agropecuária";"Não Identificado"}, MOD(ROW()-4,6)+1),"")</f>
        <v/>
      </c>
      <c r="C1366" s="37"/>
    </row>
    <row r="1367" spans="1:3" x14ac:dyDescent="0.25">
      <c r="A1367" s="1" t="str">
        <f t="shared" si="5"/>
        <v/>
      </c>
      <c r="B1367" t="str">
        <f>IF(C1367&lt;&gt;"",INDEX({"Serviços";"Comércio";"Indústria";"Construção";"Agropecuária";"Não Identificado"}, MOD(ROW()-4,6)+1),"")</f>
        <v/>
      </c>
      <c r="C1367" s="37"/>
    </row>
    <row r="1368" spans="1:3" x14ac:dyDescent="0.25">
      <c r="A1368" s="1" t="str">
        <f t="shared" si="5"/>
        <v/>
      </c>
      <c r="B1368" t="str">
        <f>IF(C1368&lt;&gt;"",INDEX({"Serviços";"Comércio";"Indústria";"Construção";"Agropecuária";"Não Identificado"}, MOD(ROW()-4,6)+1),"")</f>
        <v/>
      </c>
      <c r="C1368" s="37"/>
    </row>
    <row r="1369" spans="1:3" x14ac:dyDescent="0.25">
      <c r="A1369" s="1" t="str">
        <f t="shared" si="5"/>
        <v/>
      </c>
      <c r="B1369" t="str">
        <f>IF(C1369&lt;&gt;"",INDEX({"Serviços";"Comércio";"Indústria";"Construção";"Agropecuária";"Não Identificado"}, MOD(ROW()-4,6)+1),"")</f>
        <v/>
      </c>
      <c r="C1369" s="37"/>
    </row>
    <row r="1370" spans="1:3" x14ac:dyDescent="0.25">
      <c r="A1370" s="1" t="str">
        <f t="shared" si="5"/>
        <v/>
      </c>
      <c r="B1370" t="str">
        <f>IF(C1370&lt;&gt;"",INDEX({"Serviços";"Comércio";"Indústria";"Construção";"Agropecuária";"Não Identificado"}, MOD(ROW()-4,6)+1),"")</f>
        <v/>
      </c>
      <c r="C1370" s="37"/>
    </row>
    <row r="1371" spans="1:3" x14ac:dyDescent="0.25">
      <c r="A1371" s="1" t="str">
        <f t="shared" si="5"/>
        <v/>
      </c>
      <c r="B1371" t="str">
        <f>IF(C1371&lt;&gt;"",INDEX({"Serviços";"Comércio";"Indústria";"Construção";"Agropecuária";"Não Identificado"}, MOD(ROW()-4,6)+1),"")</f>
        <v/>
      </c>
      <c r="C1371" s="37"/>
    </row>
    <row r="1372" spans="1:3" x14ac:dyDescent="0.25">
      <c r="A1372" s="1" t="str">
        <f t="shared" si="5"/>
        <v/>
      </c>
      <c r="B1372" t="str">
        <f>IF(C1372&lt;&gt;"",INDEX({"Serviços";"Comércio";"Indústria";"Construção";"Agropecuária";"Não Identificado"}, MOD(ROW()-4,6)+1),"")</f>
        <v/>
      </c>
      <c r="C1372" s="37"/>
    </row>
    <row r="1373" spans="1:3" x14ac:dyDescent="0.25">
      <c r="A1373" s="1" t="str">
        <f t="shared" si="5"/>
        <v/>
      </c>
      <c r="B1373" t="str">
        <f>IF(C1373&lt;&gt;"",INDEX({"Serviços";"Comércio";"Indústria";"Construção";"Agropecuária";"Não Identificado"}, MOD(ROW()-4,6)+1),"")</f>
        <v/>
      </c>
      <c r="C1373" s="37"/>
    </row>
    <row r="1374" spans="1:3" x14ac:dyDescent="0.25">
      <c r="A1374" s="1" t="str">
        <f t="shared" si="5"/>
        <v/>
      </c>
      <c r="B1374" t="str">
        <f>IF(C1374&lt;&gt;"",INDEX({"Serviços";"Comércio";"Indústria";"Construção";"Agropecuária";"Não Identificado"}, MOD(ROW()-4,6)+1),"")</f>
        <v/>
      </c>
      <c r="C1374" s="37"/>
    </row>
    <row r="1375" spans="1:3" x14ac:dyDescent="0.25">
      <c r="A1375" s="1" t="str">
        <f t="shared" si="5"/>
        <v/>
      </c>
      <c r="B1375" t="str">
        <f>IF(C1375&lt;&gt;"",INDEX({"Serviços";"Comércio";"Indústria";"Construção";"Agropecuária";"Não Identificado"}, MOD(ROW()-4,6)+1),"")</f>
        <v/>
      </c>
      <c r="C1375" s="37"/>
    </row>
    <row r="1376" spans="1:3" x14ac:dyDescent="0.25">
      <c r="A1376" s="1" t="str">
        <f t="shared" si="5"/>
        <v/>
      </c>
      <c r="B1376" t="str">
        <f>IF(C1376&lt;&gt;"",INDEX({"Serviços";"Comércio";"Indústria";"Construção";"Agropecuária";"Não Identificado"}, MOD(ROW()-4,6)+1),"")</f>
        <v/>
      </c>
      <c r="C1376" s="37"/>
    </row>
    <row r="1377" spans="1:3" x14ac:dyDescent="0.25">
      <c r="A1377" s="1" t="str">
        <f t="shared" si="5"/>
        <v/>
      </c>
      <c r="B1377" t="str">
        <f>IF(C1377&lt;&gt;"",INDEX({"Serviços";"Comércio";"Indústria";"Construção";"Agropecuária";"Não Identificado"}, MOD(ROW()-4,6)+1),"")</f>
        <v/>
      </c>
      <c r="C1377" s="37"/>
    </row>
    <row r="1378" spans="1:3" x14ac:dyDescent="0.25">
      <c r="A1378" s="1" t="str">
        <f t="shared" si="5"/>
        <v/>
      </c>
      <c r="B1378" t="str">
        <f>IF(C1378&lt;&gt;"",INDEX({"Serviços";"Comércio";"Indústria";"Construção";"Agropecuária";"Não Identificado"}, MOD(ROW()-4,6)+1),"")</f>
        <v/>
      </c>
      <c r="C1378" s="37"/>
    </row>
    <row r="1379" spans="1:3" x14ac:dyDescent="0.25">
      <c r="A1379" s="1" t="str">
        <f t="shared" si="5"/>
        <v/>
      </c>
      <c r="B1379" t="str">
        <f>IF(C1379&lt;&gt;"",INDEX({"Serviços";"Comércio";"Indústria";"Construção";"Agropecuária";"Não Identificado"}, MOD(ROW()-4,6)+1),"")</f>
        <v/>
      </c>
      <c r="C1379" s="37"/>
    </row>
    <row r="1380" spans="1:3" x14ac:dyDescent="0.25">
      <c r="A1380" s="1" t="str">
        <f t="shared" si="5"/>
        <v/>
      </c>
      <c r="B1380" t="str">
        <f>IF(C1380&lt;&gt;"",INDEX({"Serviços";"Comércio";"Indústria";"Construção";"Agropecuária";"Não Identificado"}, MOD(ROW()-4,6)+1),"")</f>
        <v/>
      </c>
      <c r="C1380" s="37"/>
    </row>
    <row r="1381" spans="1:3" x14ac:dyDescent="0.25">
      <c r="A1381" s="1" t="str">
        <f t="shared" si="5"/>
        <v/>
      </c>
      <c r="B1381" t="str">
        <f>IF(C1381&lt;&gt;"",INDEX({"Serviços";"Comércio";"Indústria";"Construção";"Agropecuária";"Não Identificado"}, MOD(ROW()-4,6)+1),"")</f>
        <v/>
      </c>
      <c r="C1381" s="37"/>
    </row>
    <row r="1382" spans="1:3" x14ac:dyDescent="0.25">
      <c r="A1382" s="1" t="str">
        <f t="shared" si="5"/>
        <v/>
      </c>
      <c r="B1382" t="str">
        <f>IF(C1382&lt;&gt;"",INDEX({"Serviços";"Comércio";"Indústria";"Construção";"Agropecuária";"Não Identificado"}, MOD(ROW()-4,6)+1),"")</f>
        <v/>
      </c>
      <c r="C1382" s="37"/>
    </row>
    <row r="1383" spans="1:3" x14ac:dyDescent="0.25">
      <c r="A1383" s="1" t="str">
        <f t="shared" si="5"/>
        <v/>
      </c>
      <c r="B1383" t="str">
        <f>IF(C1383&lt;&gt;"",INDEX({"Serviços";"Comércio";"Indústria";"Construção";"Agropecuária";"Não Identificado"}, MOD(ROW()-4,6)+1),"")</f>
        <v/>
      </c>
      <c r="C1383" s="37"/>
    </row>
    <row r="1384" spans="1:3" x14ac:dyDescent="0.25">
      <c r="A1384" s="1" t="str">
        <f t="shared" si="5"/>
        <v/>
      </c>
      <c r="B1384" t="str">
        <f>IF(C1384&lt;&gt;"",INDEX({"Serviços";"Comércio";"Indústria";"Construção";"Agropecuária";"Não Identificado"}, MOD(ROW()-4,6)+1),"")</f>
        <v/>
      </c>
      <c r="C1384" s="37"/>
    </row>
    <row r="1385" spans="1:3" x14ac:dyDescent="0.25">
      <c r="A1385" s="1" t="str">
        <f t="shared" si="5"/>
        <v/>
      </c>
      <c r="B1385" t="str">
        <f>IF(C1385&lt;&gt;"",INDEX({"Serviços";"Comércio";"Indústria";"Construção";"Agropecuária";"Não Identificado"}, MOD(ROW()-4,6)+1),"")</f>
        <v/>
      </c>
      <c r="C1385" s="37"/>
    </row>
    <row r="1386" spans="1:3" x14ac:dyDescent="0.25">
      <c r="A1386" s="1" t="str">
        <f t="shared" si="5"/>
        <v/>
      </c>
      <c r="B1386" t="str">
        <f>IF(C1386&lt;&gt;"",INDEX({"Serviços";"Comércio";"Indústria";"Construção";"Agropecuária";"Não Identificado"}, MOD(ROW()-4,6)+1),"")</f>
        <v/>
      </c>
      <c r="C1386" s="37"/>
    </row>
    <row r="1387" spans="1:3" x14ac:dyDescent="0.25">
      <c r="A1387" s="1" t="str">
        <f t="shared" si="5"/>
        <v/>
      </c>
      <c r="B1387" t="str">
        <f>IF(C1387&lt;&gt;"",INDEX({"Serviços";"Comércio";"Indústria";"Construção";"Agropecuária";"Não Identificado"}, MOD(ROW()-4,6)+1),"")</f>
        <v/>
      </c>
      <c r="C1387" s="37"/>
    </row>
    <row r="1388" spans="1:3" x14ac:dyDescent="0.25">
      <c r="A1388" s="1" t="str">
        <f t="shared" si="5"/>
        <v/>
      </c>
      <c r="B1388" t="str">
        <f>IF(C1388&lt;&gt;"",INDEX({"Serviços";"Comércio";"Indústria";"Construção";"Agropecuária";"Não Identificado"}, MOD(ROW()-4,6)+1),"")</f>
        <v/>
      </c>
      <c r="C1388" s="37"/>
    </row>
    <row r="1389" spans="1:3" x14ac:dyDescent="0.25">
      <c r="A1389" s="1" t="str">
        <f t="shared" si="5"/>
        <v/>
      </c>
      <c r="B1389" t="str">
        <f>IF(C1389&lt;&gt;"",INDEX({"Serviços";"Comércio";"Indústria";"Construção";"Agropecuária";"Não Identificado"}, MOD(ROW()-4,6)+1),"")</f>
        <v/>
      </c>
      <c r="C1389" s="37"/>
    </row>
    <row r="1390" spans="1:3" x14ac:dyDescent="0.25">
      <c r="A1390" s="1" t="str">
        <f t="shared" si="5"/>
        <v/>
      </c>
      <c r="B1390" t="str">
        <f>IF(C1390&lt;&gt;"",INDEX({"Serviços";"Comércio";"Indústria";"Construção";"Agropecuária";"Não Identificado"}, MOD(ROW()-4,6)+1),"")</f>
        <v/>
      </c>
      <c r="C1390" s="37"/>
    </row>
    <row r="1391" spans="1:3" x14ac:dyDescent="0.25">
      <c r="A1391" s="1" t="str">
        <f t="shared" si="5"/>
        <v/>
      </c>
      <c r="B1391" t="str">
        <f>IF(C1391&lt;&gt;"",INDEX({"Serviços";"Comércio";"Indústria";"Construção";"Agropecuária";"Não Identificado"}, MOD(ROW()-4,6)+1),"")</f>
        <v/>
      </c>
      <c r="C1391" s="37"/>
    </row>
    <row r="1392" spans="1:3" x14ac:dyDescent="0.25">
      <c r="A1392" s="1" t="str">
        <f t="shared" si="5"/>
        <v/>
      </c>
      <c r="B1392" t="str">
        <f>IF(C1392&lt;&gt;"",INDEX({"Serviços";"Comércio";"Indústria";"Construção";"Agropecuária";"Não Identificado"}, MOD(ROW()-4,6)+1),"")</f>
        <v/>
      </c>
      <c r="C1392" s="37"/>
    </row>
    <row r="1393" spans="1:3" x14ac:dyDescent="0.25">
      <c r="A1393" s="1" t="str">
        <f t="shared" si="5"/>
        <v/>
      </c>
      <c r="B1393" t="str">
        <f>IF(C1393&lt;&gt;"",INDEX({"Serviços";"Comércio";"Indústria";"Construção";"Agropecuária";"Não Identificado"}, MOD(ROW()-4,6)+1),"")</f>
        <v/>
      </c>
      <c r="C1393" s="37"/>
    </row>
    <row r="1394" spans="1:3" x14ac:dyDescent="0.25">
      <c r="A1394" s="1" t="str">
        <f t="shared" si="5"/>
        <v/>
      </c>
      <c r="B1394" t="str">
        <f>IF(C1394&lt;&gt;"",INDEX({"Serviços";"Comércio";"Indústria";"Construção";"Agropecuária";"Não Identificado"}, MOD(ROW()-4,6)+1),"")</f>
        <v/>
      </c>
      <c r="C1394" s="37"/>
    </row>
    <row r="1395" spans="1:3" x14ac:dyDescent="0.25">
      <c r="A1395" s="1" t="str">
        <f t="shared" si="5"/>
        <v/>
      </c>
      <c r="B1395" t="str">
        <f>IF(C1395&lt;&gt;"",INDEX({"Serviços";"Comércio";"Indústria";"Construção";"Agropecuária";"Não Identificado"}, MOD(ROW()-4,6)+1),"")</f>
        <v/>
      </c>
      <c r="C1395" s="37"/>
    </row>
    <row r="1396" spans="1:3" x14ac:dyDescent="0.25">
      <c r="A1396" s="1" t="str">
        <f t="shared" si="5"/>
        <v/>
      </c>
      <c r="B1396" t="str">
        <f>IF(C1396&lt;&gt;"",INDEX({"Serviços";"Comércio";"Indústria";"Construção";"Agropecuária";"Não Identificado"}, MOD(ROW()-4,6)+1),"")</f>
        <v/>
      </c>
      <c r="C1396" s="37"/>
    </row>
    <row r="1397" spans="1:3" x14ac:dyDescent="0.25">
      <c r="A1397" s="1" t="str">
        <f t="shared" si="5"/>
        <v/>
      </c>
      <c r="B1397" t="str">
        <f>IF(C1397&lt;&gt;"",INDEX({"Serviços";"Comércio";"Indústria";"Construção";"Agropecuária";"Não Identificado"}, MOD(ROW()-4,6)+1),"")</f>
        <v/>
      </c>
      <c r="C1397" s="37"/>
    </row>
    <row r="1398" spans="1:3" x14ac:dyDescent="0.25">
      <c r="A1398" s="1" t="str">
        <f t="shared" si="5"/>
        <v/>
      </c>
      <c r="B1398" t="str">
        <f>IF(C1398&lt;&gt;"",INDEX({"Serviços";"Comércio";"Indústria";"Construção";"Agropecuária";"Não Identificado"}, MOD(ROW()-4,6)+1),"")</f>
        <v/>
      </c>
      <c r="C1398" s="37"/>
    </row>
    <row r="1399" spans="1:3" x14ac:dyDescent="0.25">
      <c r="A1399" s="1" t="str">
        <f t="shared" si="5"/>
        <v/>
      </c>
      <c r="B1399" t="str">
        <f>IF(C1399&lt;&gt;"",INDEX({"Serviços";"Comércio";"Indústria";"Construção";"Agropecuária";"Não Identificado"}, MOD(ROW()-4,6)+1),"")</f>
        <v/>
      </c>
      <c r="C1399" s="37"/>
    </row>
    <row r="1400" spans="1:3" x14ac:dyDescent="0.25">
      <c r="A1400" s="1" t="str">
        <f t="shared" si="5"/>
        <v/>
      </c>
      <c r="B1400" t="str">
        <f>IF(C1400&lt;&gt;"",INDEX({"Serviços";"Comércio";"Indústria";"Construção";"Agropecuária";"Não Identificado"}, MOD(ROW()-4,6)+1),"")</f>
        <v/>
      </c>
      <c r="C1400" s="37"/>
    </row>
    <row r="1401" spans="1:3" x14ac:dyDescent="0.25">
      <c r="A1401" s="1" t="str">
        <f t="shared" si="5"/>
        <v/>
      </c>
      <c r="B1401" t="str">
        <f>IF(C1401&lt;&gt;"",INDEX({"Serviços";"Comércio";"Indústria";"Construção";"Agropecuária";"Não Identificado"}, MOD(ROW()-4,6)+1),"")</f>
        <v/>
      </c>
      <c r="C1401" s="37"/>
    </row>
    <row r="1402" spans="1:3" x14ac:dyDescent="0.25">
      <c r="A1402" s="1" t="str">
        <f t="shared" si="5"/>
        <v/>
      </c>
      <c r="B1402" t="str">
        <f>IF(C1402&lt;&gt;"",INDEX({"Serviços";"Comércio";"Indústria";"Construção";"Agropecuária";"Não Identificado"}, MOD(ROW()-4,6)+1),"")</f>
        <v/>
      </c>
      <c r="C1402" s="37"/>
    </row>
    <row r="1403" spans="1:3" x14ac:dyDescent="0.25">
      <c r="A1403" s="1" t="str">
        <f t="shared" si="5"/>
        <v/>
      </c>
      <c r="B1403" t="str">
        <f>IF(C1403&lt;&gt;"",INDEX({"Serviços";"Comércio";"Indústria";"Construção";"Agropecuária";"Não Identificado"}, MOD(ROW()-4,6)+1),"")</f>
        <v/>
      </c>
      <c r="C1403" s="37"/>
    </row>
    <row r="1404" spans="1:3" x14ac:dyDescent="0.25">
      <c r="A1404" s="1" t="str">
        <f t="shared" si="5"/>
        <v/>
      </c>
      <c r="B1404" t="str">
        <f>IF(C1404&lt;&gt;"",INDEX({"Serviços";"Comércio";"Indústria";"Construção";"Agropecuária";"Não Identificado"}, MOD(ROW()-4,6)+1),"")</f>
        <v/>
      </c>
      <c r="C1404" s="37"/>
    </row>
    <row r="1405" spans="1:3" x14ac:dyDescent="0.25">
      <c r="A1405" s="1" t="str">
        <f t="shared" si="5"/>
        <v/>
      </c>
      <c r="B1405" t="str">
        <f>IF(C1405&lt;&gt;"",INDEX({"Serviços";"Comércio";"Indústria";"Construção";"Agropecuária";"Não Identificado"}, MOD(ROW()-4,6)+1),"")</f>
        <v/>
      </c>
      <c r="C1405" s="37"/>
    </row>
    <row r="1406" spans="1:3" x14ac:dyDescent="0.25">
      <c r="A1406" s="1" t="str">
        <f t="shared" si="5"/>
        <v/>
      </c>
      <c r="B1406" t="str">
        <f>IF(C1406&lt;&gt;"",INDEX({"Serviços";"Comércio";"Indústria";"Construção";"Agropecuária";"Não Identificado"}, MOD(ROW()-4,6)+1),"")</f>
        <v/>
      </c>
      <c r="C1406" s="37"/>
    </row>
    <row r="1407" spans="1:3" x14ac:dyDescent="0.25">
      <c r="A1407" s="1" t="str">
        <f t="shared" si="5"/>
        <v/>
      </c>
      <c r="B1407" t="str">
        <f>IF(C1407&lt;&gt;"",INDEX({"Serviços";"Comércio";"Indústria";"Construção";"Agropecuária";"Não Identificado"}, MOD(ROW()-4,6)+1),"")</f>
        <v/>
      </c>
      <c r="C1407" s="37"/>
    </row>
    <row r="1408" spans="1:3" x14ac:dyDescent="0.25">
      <c r="A1408" s="1" t="str">
        <f t="shared" si="5"/>
        <v/>
      </c>
      <c r="B1408" t="str">
        <f>IF(C1408&lt;&gt;"",INDEX({"Serviços";"Comércio";"Indústria";"Construção";"Agropecuária";"Não Identificado"}, MOD(ROW()-4,6)+1),"")</f>
        <v/>
      </c>
      <c r="C1408" s="37"/>
    </row>
    <row r="1409" spans="1:3" x14ac:dyDescent="0.25">
      <c r="A1409" s="1" t="str">
        <f t="shared" si="5"/>
        <v/>
      </c>
      <c r="B1409" t="str">
        <f>IF(C1409&lt;&gt;"",INDEX({"Serviços";"Comércio";"Indústria";"Construção";"Agropecuária";"Não Identificado"}, MOD(ROW()-4,6)+1),"")</f>
        <v/>
      </c>
      <c r="C1409" s="37"/>
    </row>
    <row r="1410" spans="1:3" x14ac:dyDescent="0.25">
      <c r="A1410" s="1" t="str">
        <f t="shared" si="5"/>
        <v/>
      </c>
      <c r="B1410" t="str">
        <f>IF(C1410&lt;&gt;"",INDEX({"Serviços";"Comércio";"Indústria";"Construção";"Agropecuária";"Não Identificado"}, MOD(ROW()-4,6)+1),"")</f>
        <v/>
      </c>
      <c r="C1410" s="37"/>
    </row>
    <row r="1411" spans="1:3" x14ac:dyDescent="0.25">
      <c r="A1411" s="1" t="str">
        <f t="shared" si="5"/>
        <v/>
      </c>
      <c r="B1411" t="str">
        <f>IF(C1411&lt;&gt;"",INDEX({"Serviços";"Comércio";"Indústria";"Construção";"Agropecuária";"Não Identificado"}, MOD(ROW()-4,6)+1),"")</f>
        <v/>
      </c>
      <c r="C1411" s="37"/>
    </row>
    <row r="1412" spans="1:3" x14ac:dyDescent="0.25">
      <c r="A1412" s="1" t="str">
        <f t="shared" si="5"/>
        <v/>
      </c>
      <c r="B1412" t="str">
        <f>IF(C1412&lt;&gt;"",INDEX({"Serviços";"Comércio";"Indústria";"Construção";"Agropecuária";"Não Identificado"}, MOD(ROW()-4,6)+1),"")</f>
        <v/>
      </c>
      <c r="C1412" s="37"/>
    </row>
    <row r="1413" spans="1:3" x14ac:dyDescent="0.25">
      <c r="A1413" s="1" t="str">
        <f t="shared" ref="A1413:A1476" si="6">IF(B1413&lt;&gt;"",DATE(2011,INT((ROW(A1410)-1)/6)+1,1),"")</f>
        <v/>
      </c>
      <c r="B1413" t="str">
        <f>IF(C1413&lt;&gt;"",INDEX({"Serviços";"Comércio";"Indústria";"Construção";"Agropecuária";"Não Identificado"}, MOD(ROW()-4,6)+1),"")</f>
        <v/>
      </c>
      <c r="C1413" s="37"/>
    </row>
    <row r="1414" spans="1:3" x14ac:dyDescent="0.25">
      <c r="A1414" s="1" t="str">
        <f t="shared" si="6"/>
        <v/>
      </c>
      <c r="B1414" t="str">
        <f>IF(C1414&lt;&gt;"",INDEX({"Serviços";"Comércio";"Indústria";"Construção";"Agropecuária";"Não Identificado"}, MOD(ROW()-4,6)+1),"")</f>
        <v/>
      </c>
      <c r="C1414" s="37"/>
    </row>
    <row r="1415" spans="1:3" x14ac:dyDescent="0.25">
      <c r="A1415" s="1" t="str">
        <f t="shared" si="6"/>
        <v/>
      </c>
      <c r="B1415" t="str">
        <f>IF(C1415&lt;&gt;"",INDEX({"Serviços";"Comércio";"Indústria";"Construção";"Agropecuária";"Não Identificado"}, MOD(ROW()-4,6)+1),"")</f>
        <v/>
      </c>
      <c r="C1415" s="37"/>
    </row>
    <row r="1416" spans="1:3" x14ac:dyDescent="0.25">
      <c r="A1416" s="1" t="str">
        <f t="shared" si="6"/>
        <v/>
      </c>
      <c r="B1416" t="str">
        <f>IF(C1416&lt;&gt;"",INDEX({"Serviços";"Comércio";"Indústria";"Construção";"Agropecuária";"Não Identificado"}, MOD(ROW()-4,6)+1),"")</f>
        <v/>
      </c>
      <c r="C1416" s="37"/>
    </row>
    <row r="1417" spans="1:3" x14ac:dyDescent="0.25">
      <c r="A1417" s="1" t="str">
        <f t="shared" si="6"/>
        <v/>
      </c>
      <c r="B1417" t="str">
        <f>IF(C1417&lt;&gt;"",INDEX({"Serviços";"Comércio";"Indústria";"Construção";"Agropecuária";"Não Identificado"}, MOD(ROW()-4,6)+1),"")</f>
        <v/>
      </c>
      <c r="C1417" s="37"/>
    </row>
    <row r="1418" spans="1:3" x14ac:dyDescent="0.25">
      <c r="A1418" s="1" t="str">
        <f t="shared" si="6"/>
        <v/>
      </c>
      <c r="B1418" t="str">
        <f>IF(C1418&lt;&gt;"",INDEX({"Serviços";"Comércio";"Indústria";"Construção";"Agropecuária";"Não Identificado"}, MOD(ROW()-4,6)+1),"")</f>
        <v/>
      </c>
      <c r="C1418" s="37"/>
    </row>
    <row r="1419" spans="1:3" x14ac:dyDescent="0.25">
      <c r="A1419" s="1" t="str">
        <f t="shared" si="6"/>
        <v/>
      </c>
      <c r="B1419" t="str">
        <f>IF(C1419&lt;&gt;"",INDEX({"Serviços";"Comércio";"Indústria";"Construção";"Agropecuária";"Não Identificado"}, MOD(ROW()-4,6)+1),"")</f>
        <v/>
      </c>
      <c r="C1419" s="37"/>
    </row>
    <row r="1420" spans="1:3" x14ac:dyDescent="0.25">
      <c r="A1420" s="1" t="str">
        <f t="shared" si="6"/>
        <v/>
      </c>
      <c r="B1420" t="str">
        <f>IF(C1420&lt;&gt;"",INDEX({"Serviços";"Comércio";"Indústria";"Construção";"Agropecuária";"Não Identificado"}, MOD(ROW()-4,6)+1),"")</f>
        <v/>
      </c>
      <c r="C1420" s="37"/>
    </row>
    <row r="1421" spans="1:3" x14ac:dyDescent="0.25">
      <c r="A1421" s="1" t="str">
        <f t="shared" si="6"/>
        <v/>
      </c>
      <c r="B1421" t="str">
        <f>IF(C1421&lt;&gt;"",INDEX({"Serviços";"Comércio";"Indústria";"Construção";"Agropecuária";"Não Identificado"}, MOD(ROW()-4,6)+1),"")</f>
        <v/>
      </c>
      <c r="C1421" s="37"/>
    </row>
    <row r="1422" spans="1:3" x14ac:dyDescent="0.25">
      <c r="A1422" s="1" t="str">
        <f t="shared" si="6"/>
        <v/>
      </c>
      <c r="B1422" t="str">
        <f>IF(C1422&lt;&gt;"",INDEX({"Serviços";"Comércio";"Indústria";"Construção";"Agropecuária";"Não Identificado"}, MOD(ROW()-4,6)+1),"")</f>
        <v/>
      </c>
      <c r="C1422" s="37"/>
    </row>
    <row r="1423" spans="1:3" x14ac:dyDescent="0.25">
      <c r="A1423" s="1" t="str">
        <f t="shared" si="6"/>
        <v/>
      </c>
      <c r="B1423" t="str">
        <f>IF(C1423&lt;&gt;"",INDEX({"Serviços";"Comércio";"Indústria";"Construção";"Agropecuária";"Não Identificado"}, MOD(ROW()-4,6)+1),"")</f>
        <v/>
      </c>
      <c r="C1423" s="37"/>
    </row>
    <row r="1424" spans="1:3" x14ac:dyDescent="0.25">
      <c r="A1424" s="1" t="str">
        <f t="shared" si="6"/>
        <v/>
      </c>
      <c r="B1424" t="str">
        <f>IF(C1424&lt;&gt;"",INDEX({"Serviços";"Comércio";"Indústria";"Construção";"Agropecuária";"Não Identificado"}, MOD(ROW()-4,6)+1),"")</f>
        <v/>
      </c>
      <c r="C1424" s="37"/>
    </row>
    <row r="1425" spans="1:3" x14ac:dyDescent="0.25">
      <c r="A1425" s="1" t="str">
        <f t="shared" si="6"/>
        <v/>
      </c>
      <c r="B1425" t="str">
        <f>IF(C1425&lt;&gt;"",INDEX({"Serviços";"Comércio";"Indústria";"Construção";"Agropecuária";"Não Identificado"}, MOD(ROW()-4,6)+1),"")</f>
        <v/>
      </c>
      <c r="C1425" s="37"/>
    </row>
    <row r="1426" spans="1:3" x14ac:dyDescent="0.25">
      <c r="A1426" s="1" t="str">
        <f t="shared" si="6"/>
        <v/>
      </c>
      <c r="B1426" t="str">
        <f>IF(C1426&lt;&gt;"",INDEX({"Serviços";"Comércio";"Indústria";"Construção";"Agropecuária";"Não Identificado"}, MOD(ROW()-4,6)+1),"")</f>
        <v/>
      </c>
      <c r="C1426" s="37"/>
    </row>
    <row r="1427" spans="1:3" x14ac:dyDescent="0.25">
      <c r="A1427" s="1" t="str">
        <f t="shared" si="6"/>
        <v/>
      </c>
      <c r="B1427" t="str">
        <f>IF(C1427&lt;&gt;"",INDEX({"Serviços";"Comércio";"Indústria";"Construção";"Agropecuária";"Não Identificado"}, MOD(ROW()-4,6)+1),"")</f>
        <v/>
      </c>
      <c r="C1427" s="37"/>
    </row>
    <row r="1428" spans="1:3" x14ac:dyDescent="0.25">
      <c r="A1428" s="1" t="str">
        <f t="shared" si="6"/>
        <v/>
      </c>
      <c r="B1428" t="str">
        <f>IF(C1428&lt;&gt;"",INDEX({"Serviços";"Comércio";"Indústria";"Construção";"Agropecuária";"Não Identificado"}, MOD(ROW()-4,6)+1),"")</f>
        <v/>
      </c>
      <c r="C1428" s="37"/>
    </row>
    <row r="1429" spans="1:3" x14ac:dyDescent="0.25">
      <c r="A1429" s="1" t="str">
        <f t="shared" si="6"/>
        <v/>
      </c>
      <c r="B1429" t="str">
        <f>IF(C1429&lt;&gt;"",INDEX({"Serviços";"Comércio";"Indústria";"Construção";"Agropecuária";"Não Identificado"}, MOD(ROW()-4,6)+1),"")</f>
        <v/>
      </c>
      <c r="C1429" s="37"/>
    </row>
    <row r="1430" spans="1:3" x14ac:dyDescent="0.25">
      <c r="A1430" s="1" t="str">
        <f t="shared" si="6"/>
        <v/>
      </c>
      <c r="B1430" t="str">
        <f>IF(C1430&lt;&gt;"",INDEX({"Serviços";"Comércio";"Indústria";"Construção";"Agropecuária";"Não Identificado"}, MOD(ROW()-4,6)+1),"")</f>
        <v/>
      </c>
      <c r="C1430" s="37"/>
    </row>
    <row r="1431" spans="1:3" x14ac:dyDescent="0.25">
      <c r="A1431" s="1" t="str">
        <f t="shared" si="6"/>
        <v/>
      </c>
      <c r="B1431" t="str">
        <f>IF(C1431&lt;&gt;"",INDEX({"Serviços";"Comércio";"Indústria";"Construção";"Agropecuária";"Não Identificado"}, MOD(ROW()-4,6)+1),"")</f>
        <v/>
      </c>
      <c r="C1431" s="37"/>
    </row>
    <row r="1432" spans="1:3" x14ac:dyDescent="0.25">
      <c r="A1432" s="1" t="str">
        <f t="shared" si="6"/>
        <v/>
      </c>
      <c r="B1432" t="str">
        <f>IF(C1432&lt;&gt;"",INDEX({"Serviços";"Comércio";"Indústria";"Construção";"Agropecuária";"Não Identificado"}, MOD(ROW()-4,6)+1),"")</f>
        <v/>
      </c>
      <c r="C1432" s="37"/>
    </row>
    <row r="1433" spans="1:3" x14ac:dyDescent="0.25">
      <c r="A1433" s="1" t="str">
        <f t="shared" si="6"/>
        <v/>
      </c>
      <c r="B1433" t="str">
        <f>IF(C1433&lt;&gt;"",INDEX({"Serviços";"Comércio";"Indústria";"Construção";"Agropecuária";"Não Identificado"}, MOD(ROW()-4,6)+1),"")</f>
        <v/>
      </c>
      <c r="C1433" s="37"/>
    </row>
    <row r="1434" spans="1:3" x14ac:dyDescent="0.25">
      <c r="A1434" s="1" t="str">
        <f t="shared" si="6"/>
        <v/>
      </c>
      <c r="B1434" t="str">
        <f>IF(C1434&lt;&gt;"",INDEX({"Serviços";"Comércio";"Indústria";"Construção";"Agropecuária";"Não Identificado"}, MOD(ROW()-4,6)+1),"")</f>
        <v/>
      </c>
      <c r="C1434" s="37"/>
    </row>
    <row r="1435" spans="1:3" x14ac:dyDescent="0.25">
      <c r="A1435" s="1" t="str">
        <f t="shared" si="6"/>
        <v/>
      </c>
      <c r="B1435" t="str">
        <f>IF(C1435&lt;&gt;"",INDEX({"Serviços";"Comércio";"Indústria";"Construção";"Agropecuária";"Não Identificado"}, MOD(ROW()-4,6)+1),"")</f>
        <v/>
      </c>
      <c r="C1435" s="37"/>
    </row>
    <row r="1436" spans="1:3" x14ac:dyDescent="0.25">
      <c r="A1436" s="1" t="str">
        <f t="shared" si="6"/>
        <v/>
      </c>
      <c r="B1436" t="str">
        <f>IF(C1436&lt;&gt;"",INDEX({"Serviços";"Comércio";"Indústria";"Construção";"Agropecuária";"Não Identificado"}, MOD(ROW()-4,6)+1),"")</f>
        <v/>
      </c>
      <c r="C1436" s="37"/>
    </row>
    <row r="1437" spans="1:3" x14ac:dyDescent="0.25">
      <c r="A1437" s="1" t="str">
        <f t="shared" si="6"/>
        <v/>
      </c>
      <c r="B1437" t="str">
        <f>IF(C1437&lt;&gt;"",INDEX({"Serviços";"Comércio";"Indústria";"Construção";"Agropecuária";"Não Identificado"}, MOD(ROW()-4,6)+1),"")</f>
        <v/>
      </c>
      <c r="C1437" s="37"/>
    </row>
    <row r="1438" spans="1:3" x14ac:dyDescent="0.25">
      <c r="A1438" s="1" t="str">
        <f t="shared" si="6"/>
        <v/>
      </c>
      <c r="B1438" t="str">
        <f>IF(C1438&lt;&gt;"",INDEX({"Serviços";"Comércio";"Indústria";"Construção";"Agropecuária";"Não Identificado"}, MOD(ROW()-4,6)+1),"")</f>
        <v/>
      </c>
      <c r="C1438" s="37"/>
    </row>
    <row r="1439" spans="1:3" x14ac:dyDescent="0.25">
      <c r="A1439" s="1" t="str">
        <f t="shared" si="6"/>
        <v/>
      </c>
      <c r="B1439" t="str">
        <f>IF(C1439&lt;&gt;"",INDEX({"Serviços";"Comércio";"Indústria";"Construção";"Agropecuária";"Não Identificado"}, MOD(ROW()-4,6)+1),"")</f>
        <v/>
      </c>
      <c r="C1439" s="37"/>
    </row>
    <row r="1440" spans="1:3" x14ac:dyDescent="0.25">
      <c r="A1440" s="1" t="str">
        <f t="shared" si="6"/>
        <v/>
      </c>
      <c r="B1440" t="str">
        <f>IF(C1440&lt;&gt;"",INDEX({"Serviços";"Comércio";"Indústria";"Construção";"Agropecuária";"Não Identificado"}, MOD(ROW()-4,6)+1),"")</f>
        <v/>
      </c>
      <c r="C1440" s="37"/>
    </row>
    <row r="1441" spans="1:3" x14ac:dyDescent="0.25">
      <c r="A1441" s="1" t="str">
        <f t="shared" si="6"/>
        <v/>
      </c>
      <c r="B1441" t="str">
        <f>IF(C1441&lt;&gt;"",INDEX({"Serviços";"Comércio";"Indústria";"Construção";"Agropecuária";"Não Identificado"}, MOD(ROW()-4,6)+1),"")</f>
        <v/>
      </c>
      <c r="C1441" s="37"/>
    </row>
    <row r="1442" spans="1:3" x14ac:dyDescent="0.25">
      <c r="A1442" s="1" t="str">
        <f t="shared" si="6"/>
        <v/>
      </c>
      <c r="B1442" t="str">
        <f>IF(C1442&lt;&gt;"",INDEX({"Serviços";"Comércio";"Indústria";"Construção";"Agropecuária";"Não Identificado"}, MOD(ROW()-4,6)+1),"")</f>
        <v/>
      </c>
      <c r="C1442" s="37"/>
    </row>
    <row r="1443" spans="1:3" x14ac:dyDescent="0.25">
      <c r="A1443" s="1" t="str">
        <f t="shared" si="6"/>
        <v/>
      </c>
      <c r="B1443" t="str">
        <f>IF(C1443&lt;&gt;"",INDEX({"Serviços";"Comércio";"Indústria";"Construção";"Agropecuária";"Não Identificado"}, MOD(ROW()-4,6)+1),"")</f>
        <v/>
      </c>
      <c r="C1443" s="37"/>
    </row>
    <row r="1444" spans="1:3" x14ac:dyDescent="0.25">
      <c r="A1444" s="1" t="str">
        <f t="shared" si="6"/>
        <v/>
      </c>
      <c r="B1444" t="str">
        <f>IF(C1444&lt;&gt;"",INDEX({"Serviços";"Comércio";"Indústria";"Construção";"Agropecuária";"Não Identificado"}, MOD(ROW()-4,6)+1),"")</f>
        <v/>
      </c>
      <c r="C1444" s="37"/>
    </row>
    <row r="1445" spans="1:3" x14ac:dyDescent="0.25">
      <c r="A1445" s="1" t="str">
        <f t="shared" si="6"/>
        <v/>
      </c>
      <c r="B1445" t="str">
        <f>IF(C1445&lt;&gt;"",INDEX({"Serviços";"Comércio";"Indústria";"Construção";"Agropecuária";"Não Identificado"}, MOD(ROW()-4,6)+1),"")</f>
        <v/>
      </c>
      <c r="C1445" s="37"/>
    </row>
    <row r="1446" spans="1:3" x14ac:dyDescent="0.25">
      <c r="A1446" s="1" t="str">
        <f t="shared" si="6"/>
        <v/>
      </c>
      <c r="B1446" t="str">
        <f>IF(C1446&lt;&gt;"",INDEX({"Serviços";"Comércio";"Indústria";"Construção";"Agropecuária";"Não Identificado"}, MOD(ROW()-4,6)+1),"")</f>
        <v/>
      </c>
      <c r="C1446" s="37"/>
    </row>
    <row r="1447" spans="1:3" x14ac:dyDescent="0.25">
      <c r="A1447" s="1" t="str">
        <f t="shared" si="6"/>
        <v/>
      </c>
      <c r="B1447" t="str">
        <f>IF(C1447&lt;&gt;"",INDEX({"Serviços";"Comércio";"Indústria";"Construção";"Agropecuária";"Não Identificado"}, MOD(ROW()-4,6)+1),"")</f>
        <v/>
      </c>
      <c r="C1447" s="37"/>
    </row>
    <row r="1448" spans="1:3" x14ac:dyDescent="0.25">
      <c r="A1448" s="1" t="str">
        <f t="shared" si="6"/>
        <v/>
      </c>
      <c r="B1448" t="str">
        <f>IF(C1448&lt;&gt;"",INDEX({"Serviços";"Comércio";"Indústria";"Construção";"Agropecuária";"Não Identificado"}, MOD(ROW()-4,6)+1),"")</f>
        <v/>
      </c>
      <c r="C1448" s="37"/>
    </row>
    <row r="1449" spans="1:3" x14ac:dyDescent="0.25">
      <c r="A1449" s="1" t="str">
        <f t="shared" si="6"/>
        <v/>
      </c>
      <c r="B1449" t="str">
        <f>IF(C1449&lt;&gt;"",INDEX({"Serviços";"Comércio";"Indústria";"Construção";"Agropecuária";"Não Identificado"}, MOD(ROW()-4,6)+1),"")</f>
        <v/>
      </c>
      <c r="C1449" s="37"/>
    </row>
    <row r="1450" spans="1:3" x14ac:dyDescent="0.25">
      <c r="A1450" s="1" t="str">
        <f t="shared" si="6"/>
        <v/>
      </c>
      <c r="B1450" t="str">
        <f>IF(C1450&lt;&gt;"",INDEX({"Serviços";"Comércio";"Indústria";"Construção";"Agropecuária";"Não Identificado"}, MOD(ROW()-4,6)+1),"")</f>
        <v/>
      </c>
      <c r="C1450" s="37"/>
    </row>
    <row r="1451" spans="1:3" x14ac:dyDescent="0.25">
      <c r="A1451" s="1" t="str">
        <f t="shared" si="6"/>
        <v/>
      </c>
      <c r="B1451" t="str">
        <f>IF(C1451&lt;&gt;"",INDEX({"Serviços";"Comércio";"Indústria";"Construção";"Agropecuária";"Não Identificado"}, MOD(ROW()-4,6)+1),"")</f>
        <v/>
      </c>
      <c r="C1451" s="37"/>
    </row>
    <row r="1452" spans="1:3" x14ac:dyDescent="0.25">
      <c r="A1452" s="1" t="str">
        <f t="shared" si="6"/>
        <v/>
      </c>
      <c r="B1452" t="str">
        <f>IF(C1452&lt;&gt;"",INDEX({"Serviços";"Comércio";"Indústria";"Construção";"Agropecuária";"Não Identificado"}, MOD(ROW()-4,6)+1),"")</f>
        <v/>
      </c>
      <c r="C1452" s="37"/>
    </row>
    <row r="1453" spans="1:3" x14ac:dyDescent="0.25">
      <c r="A1453" s="1" t="str">
        <f t="shared" si="6"/>
        <v/>
      </c>
      <c r="B1453" t="str">
        <f>IF(C1453&lt;&gt;"",INDEX({"Serviços";"Comércio";"Indústria";"Construção";"Agropecuária";"Não Identificado"}, MOD(ROW()-4,6)+1),"")</f>
        <v/>
      </c>
      <c r="C1453" s="37"/>
    </row>
    <row r="1454" spans="1:3" x14ac:dyDescent="0.25">
      <c r="A1454" s="1" t="str">
        <f t="shared" si="6"/>
        <v/>
      </c>
      <c r="B1454" t="str">
        <f>IF(C1454&lt;&gt;"",INDEX({"Serviços";"Comércio";"Indústria";"Construção";"Agropecuária";"Não Identificado"}, MOD(ROW()-4,6)+1),"")</f>
        <v/>
      </c>
      <c r="C1454" s="37"/>
    </row>
    <row r="1455" spans="1:3" x14ac:dyDescent="0.25">
      <c r="A1455" s="1" t="str">
        <f t="shared" si="6"/>
        <v/>
      </c>
      <c r="B1455" t="str">
        <f>IF(C1455&lt;&gt;"",INDEX({"Serviços";"Comércio";"Indústria";"Construção";"Agropecuária";"Não Identificado"}, MOD(ROW()-4,6)+1),"")</f>
        <v/>
      </c>
      <c r="C1455" s="37"/>
    </row>
    <row r="1456" spans="1:3" x14ac:dyDescent="0.25">
      <c r="A1456" s="1" t="str">
        <f t="shared" si="6"/>
        <v/>
      </c>
      <c r="B1456" t="str">
        <f>IF(C1456&lt;&gt;"",INDEX({"Serviços";"Comércio";"Indústria";"Construção";"Agropecuária";"Não Identificado"}, MOD(ROW()-4,6)+1),"")</f>
        <v/>
      </c>
      <c r="C1456" s="37"/>
    </row>
    <row r="1457" spans="1:3" x14ac:dyDescent="0.25">
      <c r="A1457" s="1" t="str">
        <f t="shared" si="6"/>
        <v/>
      </c>
      <c r="B1457" t="str">
        <f>IF(C1457&lt;&gt;"",INDEX({"Serviços";"Comércio";"Indústria";"Construção";"Agropecuária";"Não Identificado"}, MOD(ROW()-4,6)+1),"")</f>
        <v/>
      </c>
      <c r="C1457" s="37"/>
    </row>
    <row r="1458" spans="1:3" x14ac:dyDescent="0.25">
      <c r="A1458" s="1" t="str">
        <f t="shared" si="6"/>
        <v/>
      </c>
      <c r="B1458" t="str">
        <f>IF(C1458&lt;&gt;"",INDEX({"Serviços";"Comércio";"Indústria";"Construção";"Agropecuária";"Não Identificado"}, MOD(ROW()-4,6)+1),"")</f>
        <v/>
      </c>
      <c r="C1458" s="37"/>
    </row>
    <row r="1459" spans="1:3" x14ac:dyDescent="0.25">
      <c r="A1459" s="1" t="str">
        <f t="shared" si="6"/>
        <v/>
      </c>
      <c r="B1459" t="str">
        <f>IF(C1459&lt;&gt;"",INDEX({"Serviços";"Comércio";"Indústria";"Construção";"Agropecuária";"Não Identificado"}, MOD(ROW()-4,6)+1),"")</f>
        <v/>
      </c>
      <c r="C1459" s="37"/>
    </row>
    <row r="1460" spans="1:3" x14ac:dyDescent="0.25">
      <c r="A1460" s="1" t="str">
        <f t="shared" si="6"/>
        <v/>
      </c>
      <c r="B1460" t="str">
        <f>IF(C1460&lt;&gt;"",INDEX({"Serviços";"Comércio";"Indústria";"Construção";"Agropecuária";"Não Identificado"}, MOD(ROW()-4,6)+1),"")</f>
        <v/>
      </c>
      <c r="C1460" s="37"/>
    </row>
    <row r="1461" spans="1:3" x14ac:dyDescent="0.25">
      <c r="A1461" s="1" t="str">
        <f t="shared" si="6"/>
        <v/>
      </c>
      <c r="B1461" t="str">
        <f>IF(C1461&lt;&gt;"",INDEX({"Serviços";"Comércio";"Indústria";"Construção";"Agropecuária";"Não Identificado"}, MOD(ROW()-4,6)+1),"")</f>
        <v/>
      </c>
      <c r="C1461" s="37"/>
    </row>
    <row r="1462" spans="1:3" x14ac:dyDescent="0.25">
      <c r="A1462" s="1" t="str">
        <f t="shared" si="6"/>
        <v/>
      </c>
      <c r="B1462" t="str">
        <f>IF(C1462&lt;&gt;"",INDEX({"Serviços";"Comércio";"Indústria";"Construção";"Agropecuária";"Não Identificado"}, MOD(ROW()-4,6)+1),"")</f>
        <v/>
      </c>
      <c r="C1462" s="37"/>
    </row>
    <row r="1463" spans="1:3" x14ac:dyDescent="0.25">
      <c r="A1463" s="1" t="str">
        <f t="shared" si="6"/>
        <v/>
      </c>
      <c r="B1463" t="str">
        <f>IF(C1463&lt;&gt;"",INDEX({"Serviços";"Comércio";"Indústria";"Construção";"Agropecuária";"Não Identificado"}, MOD(ROW()-4,6)+1),"")</f>
        <v/>
      </c>
      <c r="C1463" s="37"/>
    </row>
    <row r="1464" spans="1:3" x14ac:dyDescent="0.25">
      <c r="A1464" s="1" t="str">
        <f t="shared" si="6"/>
        <v/>
      </c>
      <c r="B1464" t="str">
        <f>IF(C1464&lt;&gt;"",INDEX({"Serviços";"Comércio";"Indústria";"Construção";"Agropecuária";"Não Identificado"}, MOD(ROW()-4,6)+1),"")</f>
        <v/>
      </c>
      <c r="C1464" s="37"/>
    </row>
    <row r="1465" spans="1:3" x14ac:dyDescent="0.25">
      <c r="A1465" s="1" t="str">
        <f t="shared" si="6"/>
        <v/>
      </c>
      <c r="B1465" t="str">
        <f>IF(C1465&lt;&gt;"",INDEX({"Serviços";"Comércio";"Indústria";"Construção";"Agropecuária";"Não Identificado"}, MOD(ROW()-4,6)+1),"")</f>
        <v/>
      </c>
      <c r="C1465" s="37"/>
    </row>
    <row r="1466" spans="1:3" x14ac:dyDescent="0.25">
      <c r="A1466" s="1" t="str">
        <f t="shared" si="6"/>
        <v/>
      </c>
      <c r="B1466" t="str">
        <f>IF(C1466&lt;&gt;"",INDEX({"Serviços";"Comércio";"Indústria";"Construção";"Agropecuária";"Não Identificado"}, MOD(ROW()-4,6)+1),"")</f>
        <v/>
      </c>
      <c r="C1466" s="37"/>
    </row>
    <row r="1467" spans="1:3" x14ac:dyDescent="0.25">
      <c r="A1467" s="1" t="str">
        <f t="shared" si="6"/>
        <v/>
      </c>
      <c r="B1467" t="str">
        <f>IF(C1467&lt;&gt;"",INDEX({"Serviços";"Comércio";"Indústria";"Construção";"Agropecuária";"Não Identificado"}, MOD(ROW()-4,6)+1),"")</f>
        <v/>
      </c>
      <c r="C1467" s="37"/>
    </row>
    <row r="1468" spans="1:3" x14ac:dyDescent="0.25">
      <c r="A1468" s="1" t="str">
        <f t="shared" si="6"/>
        <v/>
      </c>
      <c r="B1468" t="str">
        <f>IF(C1468&lt;&gt;"",INDEX({"Serviços";"Comércio";"Indústria";"Construção";"Agropecuária";"Não Identificado"}, MOD(ROW()-4,6)+1),"")</f>
        <v/>
      </c>
      <c r="C1468" s="37"/>
    </row>
    <row r="1469" spans="1:3" x14ac:dyDescent="0.25">
      <c r="A1469" s="1" t="str">
        <f t="shared" si="6"/>
        <v/>
      </c>
      <c r="B1469" t="str">
        <f>IF(C1469&lt;&gt;"",INDEX({"Serviços";"Comércio";"Indústria";"Construção";"Agropecuária";"Não Identificado"}, MOD(ROW()-4,6)+1),"")</f>
        <v/>
      </c>
      <c r="C1469" s="37"/>
    </row>
    <row r="1470" spans="1:3" x14ac:dyDescent="0.25">
      <c r="A1470" s="1" t="str">
        <f t="shared" si="6"/>
        <v/>
      </c>
      <c r="B1470" t="str">
        <f>IF(C1470&lt;&gt;"",INDEX({"Serviços";"Comércio";"Indústria";"Construção";"Agropecuária";"Não Identificado"}, MOD(ROW()-4,6)+1),"")</f>
        <v/>
      </c>
      <c r="C1470" s="37"/>
    </row>
    <row r="1471" spans="1:3" x14ac:dyDescent="0.25">
      <c r="A1471" s="1" t="str">
        <f t="shared" si="6"/>
        <v/>
      </c>
      <c r="B1471" t="str">
        <f>IF(C1471&lt;&gt;"",INDEX({"Serviços";"Comércio";"Indústria";"Construção";"Agropecuária";"Não Identificado"}, MOD(ROW()-4,6)+1),"")</f>
        <v/>
      </c>
      <c r="C1471" s="37"/>
    </row>
    <row r="1472" spans="1:3" x14ac:dyDescent="0.25">
      <c r="A1472" s="1" t="str">
        <f t="shared" si="6"/>
        <v/>
      </c>
      <c r="B1472" t="str">
        <f>IF(C1472&lt;&gt;"",INDEX({"Serviços";"Comércio";"Indústria";"Construção";"Agropecuária";"Não Identificado"}, MOD(ROW()-4,6)+1),"")</f>
        <v/>
      </c>
      <c r="C1472" s="37"/>
    </row>
    <row r="1473" spans="1:3" x14ac:dyDescent="0.25">
      <c r="A1473" s="1" t="str">
        <f t="shared" si="6"/>
        <v/>
      </c>
      <c r="B1473" t="str">
        <f>IF(C1473&lt;&gt;"",INDEX({"Serviços";"Comércio";"Indústria";"Construção";"Agropecuária";"Não Identificado"}, MOD(ROW()-4,6)+1),"")</f>
        <v/>
      </c>
      <c r="C1473" s="37"/>
    </row>
    <row r="1474" spans="1:3" x14ac:dyDescent="0.25">
      <c r="A1474" s="1" t="str">
        <f t="shared" si="6"/>
        <v/>
      </c>
      <c r="B1474" t="str">
        <f>IF(C1474&lt;&gt;"",INDEX({"Serviços";"Comércio";"Indústria";"Construção";"Agropecuária";"Não Identificado"}, MOD(ROW()-4,6)+1),"")</f>
        <v/>
      </c>
      <c r="C1474" s="37"/>
    </row>
    <row r="1475" spans="1:3" x14ac:dyDescent="0.25">
      <c r="A1475" s="1" t="str">
        <f t="shared" si="6"/>
        <v/>
      </c>
      <c r="B1475" t="str">
        <f>IF(C1475&lt;&gt;"",INDEX({"Serviços";"Comércio";"Indústria";"Construção";"Agropecuária";"Não Identificado"}, MOD(ROW()-4,6)+1),"")</f>
        <v/>
      </c>
      <c r="C1475" s="37"/>
    </row>
    <row r="1476" spans="1:3" x14ac:dyDescent="0.25">
      <c r="A1476" s="1" t="str">
        <f t="shared" si="6"/>
        <v/>
      </c>
      <c r="B1476" t="str">
        <f>IF(C1476&lt;&gt;"",INDEX({"Serviços";"Comércio";"Indústria";"Construção";"Agropecuária";"Não Identificado"}, MOD(ROW()-4,6)+1),"")</f>
        <v/>
      </c>
      <c r="C1476" s="37"/>
    </row>
    <row r="1477" spans="1:3" x14ac:dyDescent="0.25">
      <c r="A1477" s="1" t="str">
        <f t="shared" ref="A1477:A1540" si="7">IF(B1477&lt;&gt;"",DATE(2011,INT((ROW(A1474)-1)/6)+1,1),"")</f>
        <v/>
      </c>
      <c r="B1477" t="str">
        <f>IF(C1477&lt;&gt;"",INDEX({"Serviços";"Comércio";"Indústria";"Construção";"Agropecuária";"Não Identificado"}, MOD(ROW()-4,6)+1),"")</f>
        <v/>
      </c>
      <c r="C1477" s="37"/>
    </row>
    <row r="1478" spans="1:3" x14ac:dyDescent="0.25">
      <c r="A1478" s="1" t="str">
        <f t="shared" si="7"/>
        <v/>
      </c>
      <c r="B1478" t="str">
        <f>IF(C1478&lt;&gt;"",INDEX({"Serviços";"Comércio";"Indústria";"Construção";"Agropecuária";"Não Identificado"}, MOD(ROW()-4,6)+1),"")</f>
        <v/>
      </c>
      <c r="C1478" s="37"/>
    </row>
    <row r="1479" spans="1:3" x14ac:dyDescent="0.25">
      <c r="A1479" s="1" t="str">
        <f t="shared" si="7"/>
        <v/>
      </c>
      <c r="B1479" t="str">
        <f>IF(C1479&lt;&gt;"",INDEX({"Serviços";"Comércio";"Indústria";"Construção";"Agropecuária";"Não Identificado"}, MOD(ROW()-4,6)+1),"")</f>
        <v/>
      </c>
      <c r="C1479" s="37"/>
    </row>
    <row r="1480" spans="1:3" x14ac:dyDescent="0.25">
      <c r="A1480" s="1" t="str">
        <f t="shared" si="7"/>
        <v/>
      </c>
      <c r="B1480" t="str">
        <f>IF(C1480&lt;&gt;"",INDEX({"Serviços";"Comércio";"Indústria";"Construção";"Agropecuária";"Não Identificado"}, MOD(ROW()-4,6)+1),"")</f>
        <v/>
      </c>
      <c r="C1480" s="37"/>
    </row>
    <row r="1481" spans="1:3" x14ac:dyDescent="0.25">
      <c r="A1481" s="1" t="str">
        <f t="shared" si="7"/>
        <v/>
      </c>
      <c r="B1481" t="str">
        <f>IF(C1481&lt;&gt;"",INDEX({"Serviços";"Comércio";"Indústria";"Construção";"Agropecuária";"Não Identificado"}, MOD(ROW()-4,6)+1),"")</f>
        <v/>
      </c>
      <c r="C1481" s="37"/>
    </row>
    <row r="1482" spans="1:3" x14ac:dyDescent="0.25">
      <c r="A1482" s="1" t="str">
        <f t="shared" si="7"/>
        <v/>
      </c>
      <c r="B1482" t="str">
        <f>IF(C1482&lt;&gt;"",INDEX({"Serviços";"Comércio";"Indústria";"Construção";"Agropecuária";"Não Identificado"}, MOD(ROW()-4,6)+1),"")</f>
        <v/>
      </c>
      <c r="C1482" s="37"/>
    </row>
    <row r="1483" spans="1:3" x14ac:dyDescent="0.25">
      <c r="A1483" s="1" t="str">
        <f t="shared" si="7"/>
        <v/>
      </c>
      <c r="B1483" t="str">
        <f>IF(C1483&lt;&gt;"",INDEX({"Serviços";"Comércio";"Indústria";"Construção";"Agropecuária";"Não Identificado"}, MOD(ROW()-4,6)+1),"")</f>
        <v/>
      </c>
      <c r="C1483" s="37"/>
    </row>
    <row r="1484" spans="1:3" x14ac:dyDescent="0.25">
      <c r="A1484" s="1" t="str">
        <f t="shared" si="7"/>
        <v/>
      </c>
      <c r="B1484" t="str">
        <f>IF(C1484&lt;&gt;"",INDEX({"Serviços";"Comércio";"Indústria";"Construção";"Agropecuária";"Não Identificado"}, MOD(ROW()-4,6)+1),"")</f>
        <v/>
      </c>
      <c r="C1484" s="37"/>
    </row>
    <row r="1485" spans="1:3" x14ac:dyDescent="0.25">
      <c r="A1485" s="1" t="str">
        <f t="shared" si="7"/>
        <v/>
      </c>
      <c r="B1485" t="str">
        <f>IF(C1485&lt;&gt;"",INDEX({"Serviços";"Comércio";"Indústria";"Construção";"Agropecuária";"Não Identificado"}, MOD(ROW()-4,6)+1),"")</f>
        <v/>
      </c>
      <c r="C1485" s="37"/>
    </row>
    <row r="1486" spans="1:3" x14ac:dyDescent="0.25">
      <c r="A1486" s="1" t="str">
        <f t="shared" si="7"/>
        <v/>
      </c>
      <c r="B1486" t="str">
        <f>IF(C1486&lt;&gt;"",INDEX({"Serviços";"Comércio";"Indústria";"Construção";"Agropecuária";"Não Identificado"}, MOD(ROW()-4,6)+1),"")</f>
        <v/>
      </c>
      <c r="C1486" s="37"/>
    </row>
    <row r="1487" spans="1:3" x14ac:dyDescent="0.25">
      <c r="A1487" s="1" t="str">
        <f t="shared" si="7"/>
        <v/>
      </c>
      <c r="B1487" t="str">
        <f>IF(C1487&lt;&gt;"",INDEX({"Serviços";"Comércio";"Indústria";"Construção";"Agropecuária";"Não Identificado"}, MOD(ROW()-4,6)+1),"")</f>
        <v/>
      </c>
      <c r="C1487" s="37"/>
    </row>
    <row r="1488" spans="1:3" x14ac:dyDescent="0.25">
      <c r="A1488" s="1" t="str">
        <f t="shared" si="7"/>
        <v/>
      </c>
      <c r="B1488" t="str">
        <f>IF(C1488&lt;&gt;"",INDEX({"Serviços";"Comércio";"Indústria";"Construção";"Agropecuária";"Não Identificado"}, MOD(ROW()-4,6)+1),"")</f>
        <v/>
      </c>
      <c r="C1488" s="37"/>
    </row>
    <row r="1489" spans="1:3" x14ac:dyDescent="0.25">
      <c r="A1489" s="1" t="str">
        <f t="shared" si="7"/>
        <v/>
      </c>
      <c r="B1489" t="str">
        <f>IF(C1489&lt;&gt;"",INDEX({"Serviços";"Comércio";"Indústria";"Construção";"Agropecuária";"Não Identificado"}, MOD(ROW()-4,6)+1),"")</f>
        <v/>
      </c>
      <c r="C1489" s="37"/>
    </row>
    <row r="1490" spans="1:3" x14ac:dyDescent="0.25">
      <c r="A1490" s="1" t="str">
        <f t="shared" si="7"/>
        <v/>
      </c>
      <c r="B1490" t="str">
        <f>IF(C1490&lt;&gt;"",INDEX({"Serviços";"Comércio";"Indústria";"Construção";"Agropecuária";"Não Identificado"}, MOD(ROW()-4,6)+1),"")</f>
        <v/>
      </c>
      <c r="C1490" s="37"/>
    </row>
    <row r="1491" spans="1:3" x14ac:dyDescent="0.25">
      <c r="A1491" s="1" t="str">
        <f t="shared" si="7"/>
        <v/>
      </c>
      <c r="B1491" t="str">
        <f>IF(C1491&lt;&gt;"",INDEX({"Serviços";"Comércio";"Indústria";"Construção";"Agropecuária";"Não Identificado"}, MOD(ROW()-4,6)+1),"")</f>
        <v/>
      </c>
      <c r="C1491" s="37"/>
    </row>
    <row r="1492" spans="1:3" x14ac:dyDescent="0.25">
      <c r="A1492" s="1" t="str">
        <f t="shared" si="7"/>
        <v/>
      </c>
      <c r="B1492" t="str">
        <f>IF(C1492&lt;&gt;"",INDEX({"Serviços";"Comércio";"Indústria";"Construção";"Agropecuária";"Não Identificado"}, MOD(ROW()-4,6)+1),"")</f>
        <v/>
      </c>
      <c r="C1492" s="37"/>
    </row>
    <row r="1493" spans="1:3" x14ac:dyDescent="0.25">
      <c r="A1493" s="1" t="str">
        <f t="shared" si="7"/>
        <v/>
      </c>
      <c r="B1493" t="str">
        <f>IF(C1493&lt;&gt;"",INDEX({"Serviços";"Comércio";"Indústria";"Construção";"Agropecuária";"Não Identificado"}, MOD(ROW()-4,6)+1),"")</f>
        <v/>
      </c>
      <c r="C1493" s="37"/>
    </row>
    <row r="1494" spans="1:3" x14ac:dyDescent="0.25">
      <c r="A1494" s="1" t="str">
        <f t="shared" si="7"/>
        <v/>
      </c>
      <c r="B1494" t="str">
        <f>IF(C1494&lt;&gt;"",INDEX({"Serviços";"Comércio";"Indústria";"Construção";"Agropecuária";"Não Identificado"}, MOD(ROW()-4,6)+1),"")</f>
        <v/>
      </c>
      <c r="C1494" s="37"/>
    </row>
    <row r="1495" spans="1:3" x14ac:dyDescent="0.25">
      <c r="A1495" s="1" t="str">
        <f t="shared" si="7"/>
        <v/>
      </c>
      <c r="B1495" t="str">
        <f>IF(C1495&lt;&gt;"",INDEX({"Serviços";"Comércio";"Indústria";"Construção";"Agropecuária";"Não Identificado"}, MOD(ROW()-4,6)+1),"")</f>
        <v/>
      </c>
      <c r="C1495" s="37"/>
    </row>
    <row r="1496" spans="1:3" x14ac:dyDescent="0.25">
      <c r="A1496" s="1" t="str">
        <f t="shared" si="7"/>
        <v/>
      </c>
      <c r="B1496" t="str">
        <f>IF(C1496&lt;&gt;"",INDEX({"Serviços";"Comércio";"Indústria";"Construção";"Agropecuária";"Não Identificado"}, MOD(ROW()-4,6)+1),"")</f>
        <v/>
      </c>
      <c r="C1496" s="37"/>
    </row>
    <row r="1497" spans="1:3" x14ac:dyDescent="0.25">
      <c r="A1497" s="1" t="str">
        <f t="shared" si="7"/>
        <v/>
      </c>
      <c r="B1497" t="str">
        <f>IF(C1497&lt;&gt;"",INDEX({"Serviços";"Comércio";"Indústria";"Construção";"Agropecuária";"Não Identificado"}, MOD(ROW()-4,6)+1),"")</f>
        <v/>
      </c>
      <c r="C1497" s="37"/>
    </row>
    <row r="1498" spans="1:3" x14ac:dyDescent="0.25">
      <c r="A1498" s="1" t="str">
        <f t="shared" si="7"/>
        <v/>
      </c>
      <c r="B1498" t="str">
        <f>IF(C1498&lt;&gt;"",INDEX({"Serviços";"Comércio";"Indústria";"Construção";"Agropecuária";"Não Identificado"}, MOD(ROW()-4,6)+1),"")</f>
        <v/>
      </c>
      <c r="C1498" s="37"/>
    </row>
    <row r="1499" spans="1:3" x14ac:dyDescent="0.25">
      <c r="A1499" s="1" t="str">
        <f t="shared" si="7"/>
        <v/>
      </c>
      <c r="B1499" t="str">
        <f>IF(C1499&lt;&gt;"",INDEX({"Serviços";"Comércio";"Indústria";"Construção";"Agropecuária";"Não Identificado"}, MOD(ROW()-4,6)+1),"")</f>
        <v/>
      </c>
      <c r="C1499" s="37"/>
    </row>
    <row r="1500" spans="1:3" x14ac:dyDescent="0.25">
      <c r="A1500" s="1" t="str">
        <f t="shared" si="7"/>
        <v/>
      </c>
      <c r="B1500" t="str">
        <f>IF(C1500&lt;&gt;"",INDEX({"Serviços";"Comércio";"Indústria";"Construção";"Agropecuária";"Não Identificado"}, MOD(ROW()-4,6)+1),"")</f>
        <v/>
      </c>
      <c r="C1500" s="37"/>
    </row>
    <row r="1501" spans="1:3" x14ac:dyDescent="0.25">
      <c r="A1501" s="1" t="str">
        <f t="shared" si="7"/>
        <v/>
      </c>
      <c r="B1501" t="str">
        <f>IF(C1501&lt;&gt;"",INDEX({"Serviços";"Comércio";"Indústria";"Construção";"Agropecuária";"Não Identificado"}, MOD(ROW()-4,6)+1),"")</f>
        <v/>
      </c>
      <c r="C1501" s="37"/>
    </row>
    <row r="1502" spans="1:3" x14ac:dyDescent="0.25">
      <c r="A1502" s="1" t="str">
        <f t="shared" si="7"/>
        <v/>
      </c>
      <c r="B1502" t="str">
        <f>IF(C1502&lt;&gt;"",INDEX({"Serviços";"Comércio";"Indústria";"Construção";"Agropecuária";"Não Identificado"}, MOD(ROW()-4,6)+1),"")</f>
        <v/>
      </c>
      <c r="C1502" s="37"/>
    </row>
    <row r="1503" spans="1:3" x14ac:dyDescent="0.25">
      <c r="A1503" s="1" t="str">
        <f t="shared" si="7"/>
        <v/>
      </c>
      <c r="B1503" t="str">
        <f>IF(C1503&lt;&gt;"",INDEX({"Serviços";"Comércio";"Indústria";"Construção";"Agropecuária";"Não Identificado"}, MOD(ROW()-4,6)+1),"")</f>
        <v/>
      </c>
      <c r="C1503" s="37"/>
    </row>
    <row r="1504" spans="1:3" x14ac:dyDescent="0.25">
      <c r="A1504" s="1" t="str">
        <f t="shared" si="7"/>
        <v/>
      </c>
      <c r="B1504" t="str">
        <f>IF(C1504&lt;&gt;"",INDEX({"Serviços";"Comércio";"Indústria";"Construção";"Agropecuária";"Não Identificado"}, MOD(ROW()-4,6)+1),"")</f>
        <v/>
      </c>
      <c r="C1504" s="37"/>
    </row>
    <row r="1505" spans="1:3" x14ac:dyDescent="0.25">
      <c r="A1505" s="1" t="str">
        <f t="shared" si="7"/>
        <v/>
      </c>
      <c r="B1505" t="str">
        <f>IF(C1505&lt;&gt;"",INDEX({"Serviços";"Comércio";"Indústria";"Construção";"Agropecuária";"Não Identificado"}, MOD(ROW()-4,6)+1),"")</f>
        <v/>
      </c>
      <c r="C1505" s="37"/>
    </row>
    <row r="1506" spans="1:3" x14ac:dyDescent="0.25">
      <c r="A1506" s="1" t="str">
        <f t="shared" si="7"/>
        <v/>
      </c>
      <c r="B1506" t="str">
        <f>IF(C1506&lt;&gt;"",INDEX({"Serviços";"Comércio";"Indústria";"Construção";"Agropecuária";"Não Identificado"}, MOD(ROW()-4,6)+1),"")</f>
        <v/>
      </c>
      <c r="C1506" s="37"/>
    </row>
    <row r="1507" spans="1:3" x14ac:dyDescent="0.25">
      <c r="A1507" s="1" t="str">
        <f t="shared" si="7"/>
        <v/>
      </c>
      <c r="B1507" t="str">
        <f>IF(C1507&lt;&gt;"",INDEX({"Serviços";"Comércio";"Indústria";"Construção";"Agropecuária";"Não Identificado"}, MOD(ROW()-4,6)+1),"")</f>
        <v/>
      </c>
      <c r="C1507" s="37"/>
    </row>
    <row r="1508" spans="1:3" x14ac:dyDescent="0.25">
      <c r="A1508" s="1" t="str">
        <f t="shared" si="7"/>
        <v/>
      </c>
      <c r="B1508" t="str">
        <f>IF(C1508&lt;&gt;"",INDEX({"Serviços";"Comércio";"Indústria";"Construção";"Agropecuária";"Não Identificado"}, MOD(ROW()-4,6)+1),"")</f>
        <v/>
      </c>
      <c r="C1508" s="37"/>
    </row>
    <row r="1509" spans="1:3" x14ac:dyDescent="0.25">
      <c r="A1509" s="1" t="str">
        <f t="shared" si="7"/>
        <v/>
      </c>
      <c r="B1509" t="str">
        <f>IF(C1509&lt;&gt;"",INDEX({"Serviços";"Comércio";"Indústria";"Construção";"Agropecuária";"Não Identificado"}, MOD(ROW()-4,6)+1),"")</f>
        <v/>
      </c>
      <c r="C1509" s="37"/>
    </row>
    <row r="1510" spans="1:3" x14ac:dyDescent="0.25">
      <c r="A1510" s="1" t="str">
        <f t="shared" si="7"/>
        <v/>
      </c>
      <c r="B1510" t="str">
        <f>IF(C1510&lt;&gt;"",INDEX({"Serviços";"Comércio";"Indústria";"Construção";"Agropecuária";"Não Identificado"}, MOD(ROW()-4,6)+1),"")</f>
        <v/>
      </c>
      <c r="C1510" s="37"/>
    </row>
    <row r="1511" spans="1:3" x14ac:dyDescent="0.25">
      <c r="A1511" s="1" t="str">
        <f t="shared" si="7"/>
        <v/>
      </c>
      <c r="B1511" t="str">
        <f>IF(C1511&lt;&gt;"",INDEX({"Serviços";"Comércio";"Indústria";"Construção";"Agropecuária";"Não Identificado"}, MOD(ROW()-4,6)+1),"")</f>
        <v/>
      </c>
      <c r="C1511" s="37"/>
    </row>
    <row r="1512" spans="1:3" x14ac:dyDescent="0.25">
      <c r="A1512" s="1" t="str">
        <f t="shared" si="7"/>
        <v/>
      </c>
      <c r="B1512" t="str">
        <f>IF(C1512&lt;&gt;"",INDEX({"Serviços";"Comércio";"Indústria";"Construção";"Agropecuária";"Não Identificado"}, MOD(ROW()-4,6)+1),"")</f>
        <v/>
      </c>
      <c r="C1512" s="37"/>
    </row>
    <row r="1513" spans="1:3" x14ac:dyDescent="0.25">
      <c r="A1513" s="1" t="str">
        <f t="shared" si="7"/>
        <v/>
      </c>
      <c r="B1513" t="str">
        <f>IF(C1513&lt;&gt;"",INDEX({"Serviços";"Comércio";"Indústria";"Construção";"Agropecuária";"Não Identificado"}, MOD(ROW()-4,6)+1),"")</f>
        <v/>
      </c>
      <c r="C1513" s="37"/>
    </row>
    <row r="1514" spans="1:3" x14ac:dyDescent="0.25">
      <c r="A1514" s="1" t="str">
        <f t="shared" si="7"/>
        <v/>
      </c>
      <c r="B1514" t="str">
        <f>IF(C1514&lt;&gt;"",INDEX({"Serviços";"Comércio";"Indústria";"Construção";"Agropecuária";"Não Identificado"}, MOD(ROW()-4,6)+1),"")</f>
        <v/>
      </c>
      <c r="C1514" s="37"/>
    </row>
    <row r="1515" spans="1:3" x14ac:dyDescent="0.25">
      <c r="A1515" s="1" t="str">
        <f t="shared" si="7"/>
        <v/>
      </c>
      <c r="B1515" t="str">
        <f>IF(C1515&lt;&gt;"",INDEX({"Serviços";"Comércio";"Indústria";"Construção";"Agropecuária";"Não Identificado"}, MOD(ROW()-4,6)+1),"")</f>
        <v/>
      </c>
      <c r="C1515" s="37"/>
    </row>
    <row r="1516" spans="1:3" x14ac:dyDescent="0.25">
      <c r="A1516" s="1" t="str">
        <f t="shared" si="7"/>
        <v/>
      </c>
      <c r="B1516" t="str">
        <f>IF(C1516&lt;&gt;"",INDEX({"Serviços";"Comércio";"Indústria";"Construção";"Agropecuária";"Não Identificado"}, MOD(ROW()-4,6)+1),"")</f>
        <v/>
      </c>
      <c r="C1516" s="37"/>
    </row>
    <row r="1517" spans="1:3" x14ac:dyDescent="0.25">
      <c r="A1517" s="1" t="str">
        <f t="shared" si="7"/>
        <v/>
      </c>
      <c r="B1517" t="str">
        <f>IF(C1517&lt;&gt;"",INDEX({"Serviços";"Comércio";"Indústria";"Construção";"Agropecuária";"Não Identificado"}, MOD(ROW()-4,6)+1),"")</f>
        <v/>
      </c>
      <c r="C1517" s="37"/>
    </row>
    <row r="1518" spans="1:3" x14ac:dyDescent="0.25">
      <c r="A1518" s="1" t="str">
        <f t="shared" si="7"/>
        <v/>
      </c>
      <c r="B1518" t="str">
        <f>IF(C1518&lt;&gt;"",INDEX({"Serviços";"Comércio";"Indústria";"Construção";"Agropecuária";"Não Identificado"}, MOD(ROW()-4,6)+1),"")</f>
        <v/>
      </c>
      <c r="C1518" s="37"/>
    </row>
    <row r="1519" spans="1:3" x14ac:dyDescent="0.25">
      <c r="A1519" s="1" t="str">
        <f t="shared" si="7"/>
        <v/>
      </c>
      <c r="B1519" t="str">
        <f>IF(C1519&lt;&gt;"",INDEX({"Serviços";"Comércio";"Indústria";"Construção";"Agropecuária";"Não Identificado"}, MOD(ROW()-4,6)+1),"")</f>
        <v/>
      </c>
      <c r="C1519" s="37"/>
    </row>
    <row r="1520" spans="1:3" x14ac:dyDescent="0.25">
      <c r="A1520" s="1" t="str">
        <f t="shared" si="7"/>
        <v/>
      </c>
      <c r="B1520" t="str">
        <f>IF(C1520&lt;&gt;"",INDEX({"Serviços";"Comércio";"Indústria";"Construção";"Agropecuária";"Não Identificado"}, MOD(ROW()-4,6)+1),"")</f>
        <v/>
      </c>
      <c r="C1520" s="37"/>
    </row>
    <row r="1521" spans="1:3" x14ac:dyDescent="0.25">
      <c r="A1521" s="1" t="str">
        <f t="shared" si="7"/>
        <v/>
      </c>
      <c r="B1521" t="str">
        <f>IF(C1521&lt;&gt;"",INDEX({"Serviços";"Comércio";"Indústria";"Construção";"Agropecuária";"Não Identificado"}, MOD(ROW()-4,6)+1),"")</f>
        <v/>
      </c>
      <c r="C1521" s="37"/>
    </row>
    <row r="1522" spans="1:3" x14ac:dyDescent="0.25">
      <c r="A1522" s="1" t="str">
        <f t="shared" si="7"/>
        <v/>
      </c>
      <c r="B1522" t="str">
        <f>IF(C1522&lt;&gt;"",INDEX({"Serviços";"Comércio";"Indústria";"Construção";"Agropecuária";"Não Identificado"}, MOD(ROW()-4,6)+1),"")</f>
        <v/>
      </c>
      <c r="C1522" s="37"/>
    </row>
    <row r="1523" spans="1:3" x14ac:dyDescent="0.25">
      <c r="A1523" s="1" t="str">
        <f t="shared" si="7"/>
        <v/>
      </c>
      <c r="B1523" t="str">
        <f>IF(C1523&lt;&gt;"",INDEX({"Serviços";"Comércio";"Indústria";"Construção";"Agropecuária";"Não Identificado"}, MOD(ROW()-4,6)+1),"")</f>
        <v/>
      </c>
      <c r="C1523" s="37"/>
    </row>
    <row r="1524" spans="1:3" x14ac:dyDescent="0.25">
      <c r="A1524" s="1" t="str">
        <f t="shared" si="7"/>
        <v/>
      </c>
      <c r="B1524" t="str">
        <f>IF(C1524&lt;&gt;"",INDEX({"Serviços";"Comércio";"Indústria";"Construção";"Agropecuária";"Não Identificado"}, MOD(ROW()-4,6)+1),"")</f>
        <v/>
      </c>
      <c r="C1524" s="37"/>
    </row>
    <row r="1525" spans="1:3" x14ac:dyDescent="0.25">
      <c r="A1525" s="1" t="str">
        <f t="shared" si="7"/>
        <v/>
      </c>
      <c r="B1525" t="str">
        <f>IF(C1525&lt;&gt;"",INDEX({"Serviços";"Comércio";"Indústria";"Construção";"Agropecuária";"Não Identificado"}, MOD(ROW()-4,6)+1),"")</f>
        <v/>
      </c>
      <c r="C1525" s="37"/>
    </row>
    <row r="1526" spans="1:3" x14ac:dyDescent="0.25">
      <c r="A1526" s="1" t="str">
        <f t="shared" si="7"/>
        <v/>
      </c>
      <c r="B1526" t="str">
        <f>IF(C1526&lt;&gt;"",INDEX({"Serviços";"Comércio";"Indústria";"Construção";"Agropecuária";"Não Identificado"}, MOD(ROW()-4,6)+1),"")</f>
        <v/>
      </c>
      <c r="C1526" s="37"/>
    </row>
    <row r="1527" spans="1:3" x14ac:dyDescent="0.25">
      <c r="A1527" s="1" t="str">
        <f t="shared" si="7"/>
        <v/>
      </c>
      <c r="B1527" t="str">
        <f>IF(C1527&lt;&gt;"",INDEX({"Serviços";"Comércio";"Indústria";"Construção";"Agropecuária";"Não Identificado"}, MOD(ROW()-4,6)+1),"")</f>
        <v/>
      </c>
      <c r="C1527" s="37"/>
    </row>
    <row r="1528" spans="1:3" x14ac:dyDescent="0.25">
      <c r="A1528" s="1" t="str">
        <f t="shared" si="7"/>
        <v/>
      </c>
      <c r="B1528" t="str">
        <f>IF(C1528&lt;&gt;"",INDEX({"Serviços";"Comércio";"Indústria";"Construção";"Agropecuária";"Não Identificado"}, MOD(ROW()-4,6)+1),"")</f>
        <v/>
      </c>
      <c r="C1528" s="37"/>
    </row>
    <row r="1529" spans="1:3" x14ac:dyDescent="0.25">
      <c r="A1529" s="1" t="str">
        <f t="shared" si="7"/>
        <v/>
      </c>
      <c r="B1529" t="str">
        <f>IF(C1529&lt;&gt;"",INDEX({"Serviços";"Comércio";"Indústria";"Construção";"Agropecuária";"Não Identificado"}, MOD(ROW()-4,6)+1),"")</f>
        <v/>
      </c>
      <c r="C1529" s="37"/>
    </row>
    <row r="1530" spans="1:3" x14ac:dyDescent="0.25">
      <c r="A1530" s="1" t="str">
        <f t="shared" si="7"/>
        <v/>
      </c>
      <c r="B1530" t="str">
        <f>IF(C1530&lt;&gt;"",INDEX({"Serviços";"Comércio";"Indústria";"Construção";"Agropecuária";"Não Identificado"}, MOD(ROW()-4,6)+1),"")</f>
        <v/>
      </c>
      <c r="C1530" s="37"/>
    </row>
    <row r="1531" spans="1:3" x14ac:dyDescent="0.25">
      <c r="A1531" s="1" t="str">
        <f t="shared" si="7"/>
        <v/>
      </c>
      <c r="B1531" t="str">
        <f>IF(C1531&lt;&gt;"",INDEX({"Serviços";"Comércio";"Indústria";"Construção";"Agropecuária";"Não Identificado"}, MOD(ROW()-4,6)+1),"")</f>
        <v/>
      </c>
      <c r="C1531" s="37"/>
    </row>
    <row r="1532" spans="1:3" x14ac:dyDescent="0.25">
      <c r="A1532" s="1" t="str">
        <f t="shared" si="7"/>
        <v/>
      </c>
      <c r="B1532" t="str">
        <f>IF(C1532&lt;&gt;"",INDEX({"Serviços";"Comércio";"Indústria";"Construção";"Agropecuária";"Não Identificado"}, MOD(ROW()-4,6)+1),"")</f>
        <v/>
      </c>
      <c r="C1532" s="37"/>
    </row>
    <row r="1533" spans="1:3" x14ac:dyDescent="0.25">
      <c r="A1533" s="1" t="str">
        <f t="shared" si="7"/>
        <v/>
      </c>
      <c r="B1533" t="str">
        <f>IF(C1533&lt;&gt;"",INDEX({"Serviços";"Comércio";"Indústria";"Construção";"Agropecuária";"Não Identificado"}, MOD(ROW()-4,6)+1),"")</f>
        <v/>
      </c>
      <c r="C1533" s="37"/>
    </row>
    <row r="1534" spans="1:3" x14ac:dyDescent="0.25">
      <c r="A1534" s="1" t="str">
        <f t="shared" si="7"/>
        <v/>
      </c>
      <c r="B1534" t="str">
        <f>IF(C1534&lt;&gt;"",INDEX({"Serviços";"Comércio";"Indústria";"Construção";"Agropecuária";"Não Identificado"}, MOD(ROW()-4,6)+1),"")</f>
        <v/>
      </c>
      <c r="C1534" s="37"/>
    </row>
    <row r="1535" spans="1:3" x14ac:dyDescent="0.25">
      <c r="A1535" s="1" t="str">
        <f t="shared" si="7"/>
        <v/>
      </c>
      <c r="B1535" t="str">
        <f>IF(C1535&lt;&gt;"",INDEX({"Serviços";"Comércio";"Indústria";"Construção";"Agropecuária";"Não Identificado"}, MOD(ROW()-4,6)+1),"")</f>
        <v/>
      </c>
      <c r="C1535" s="37"/>
    </row>
    <row r="1536" spans="1:3" x14ac:dyDescent="0.25">
      <c r="A1536" s="1" t="str">
        <f t="shared" si="7"/>
        <v/>
      </c>
      <c r="B1536" t="str">
        <f>IF(C1536&lt;&gt;"",INDEX({"Serviços";"Comércio";"Indústria";"Construção";"Agropecuária";"Não Identificado"}, MOD(ROW()-4,6)+1),"")</f>
        <v/>
      </c>
      <c r="C1536" s="37"/>
    </row>
    <row r="1537" spans="1:3" x14ac:dyDescent="0.25">
      <c r="A1537" s="1" t="str">
        <f t="shared" si="7"/>
        <v/>
      </c>
      <c r="B1537" t="str">
        <f>IF(C1537&lt;&gt;"",INDEX({"Serviços";"Comércio";"Indústria";"Construção";"Agropecuária";"Não Identificado"}, MOD(ROW()-4,6)+1),"")</f>
        <v/>
      </c>
      <c r="C1537" s="37"/>
    </row>
    <row r="1538" spans="1:3" x14ac:dyDescent="0.25">
      <c r="A1538" s="1" t="str">
        <f t="shared" si="7"/>
        <v/>
      </c>
      <c r="B1538" t="str">
        <f>IF(C1538&lt;&gt;"",INDEX({"Serviços";"Comércio";"Indústria";"Construção";"Agropecuária";"Não Identificado"}, MOD(ROW()-4,6)+1),"")</f>
        <v/>
      </c>
      <c r="C1538" s="37"/>
    </row>
    <row r="1539" spans="1:3" x14ac:dyDescent="0.25">
      <c r="A1539" s="1" t="str">
        <f t="shared" si="7"/>
        <v/>
      </c>
      <c r="B1539" t="str">
        <f>IF(C1539&lt;&gt;"",INDEX({"Serviços";"Comércio";"Indústria";"Construção";"Agropecuária";"Não Identificado"}, MOD(ROW()-4,6)+1),"")</f>
        <v/>
      </c>
      <c r="C1539" s="37"/>
    </row>
    <row r="1540" spans="1:3" x14ac:dyDescent="0.25">
      <c r="A1540" s="1" t="str">
        <f t="shared" si="7"/>
        <v/>
      </c>
      <c r="B1540" t="str">
        <f>IF(C1540&lt;&gt;"",INDEX({"Serviços";"Comércio";"Indústria";"Construção";"Agropecuária";"Não Identificado"}, MOD(ROW()-4,6)+1),"")</f>
        <v/>
      </c>
      <c r="C1540" s="37"/>
    </row>
    <row r="1541" spans="1:3" x14ac:dyDescent="0.25">
      <c r="A1541" s="1" t="str">
        <f t="shared" ref="A1541:A1604" si="8">IF(B1541&lt;&gt;"",DATE(2011,INT((ROW(A1538)-1)/6)+1,1),"")</f>
        <v/>
      </c>
      <c r="B1541" t="str">
        <f>IF(C1541&lt;&gt;"",INDEX({"Serviços";"Comércio";"Indústria";"Construção";"Agropecuária";"Não Identificado"}, MOD(ROW()-4,6)+1),"")</f>
        <v/>
      </c>
      <c r="C1541" s="37"/>
    </row>
    <row r="1542" spans="1:3" x14ac:dyDescent="0.25">
      <c r="A1542" s="1" t="str">
        <f t="shared" si="8"/>
        <v/>
      </c>
      <c r="B1542" t="str">
        <f>IF(C1542&lt;&gt;"",INDEX({"Serviços";"Comércio";"Indústria";"Construção";"Agropecuária";"Não Identificado"}, MOD(ROW()-4,6)+1),"")</f>
        <v/>
      </c>
      <c r="C1542" s="37"/>
    </row>
    <row r="1543" spans="1:3" x14ac:dyDescent="0.25">
      <c r="A1543" s="1" t="str">
        <f t="shared" si="8"/>
        <v/>
      </c>
      <c r="B1543" t="str">
        <f>IF(C1543&lt;&gt;"",INDEX({"Serviços";"Comércio";"Indústria";"Construção";"Agropecuária";"Não Identificado"}, MOD(ROW()-4,6)+1),"")</f>
        <v/>
      </c>
      <c r="C1543" s="37"/>
    </row>
    <row r="1544" spans="1:3" x14ac:dyDescent="0.25">
      <c r="A1544" s="1" t="str">
        <f t="shared" si="8"/>
        <v/>
      </c>
      <c r="B1544" t="str">
        <f>IF(C1544&lt;&gt;"",INDEX({"Serviços";"Comércio";"Indústria";"Construção";"Agropecuária";"Não Identificado"}, MOD(ROW()-4,6)+1),"")</f>
        <v/>
      </c>
      <c r="C1544" s="37"/>
    </row>
    <row r="1545" spans="1:3" x14ac:dyDescent="0.25">
      <c r="A1545" s="1" t="str">
        <f t="shared" si="8"/>
        <v/>
      </c>
      <c r="B1545" t="str">
        <f>IF(C1545&lt;&gt;"",INDEX({"Serviços";"Comércio";"Indústria";"Construção";"Agropecuária";"Não Identificado"}, MOD(ROW()-4,6)+1),"")</f>
        <v/>
      </c>
      <c r="C1545" s="37"/>
    </row>
    <row r="1546" spans="1:3" x14ac:dyDescent="0.25">
      <c r="A1546" s="1" t="str">
        <f t="shared" si="8"/>
        <v/>
      </c>
      <c r="B1546" t="str">
        <f>IF(C1546&lt;&gt;"",INDEX({"Serviços";"Comércio";"Indústria";"Construção";"Agropecuária";"Não Identificado"}, MOD(ROW()-4,6)+1),"")</f>
        <v/>
      </c>
      <c r="C1546" s="37"/>
    </row>
    <row r="1547" spans="1:3" x14ac:dyDescent="0.25">
      <c r="A1547" s="1" t="str">
        <f t="shared" si="8"/>
        <v/>
      </c>
      <c r="B1547" t="str">
        <f>IF(C1547&lt;&gt;"",INDEX({"Serviços";"Comércio";"Indústria";"Construção";"Agropecuária";"Não Identificado"}, MOD(ROW()-4,6)+1),"")</f>
        <v/>
      </c>
      <c r="C1547" s="37"/>
    </row>
    <row r="1548" spans="1:3" x14ac:dyDescent="0.25">
      <c r="A1548" s="1" t="str">
        <f t="shared" si="8"/>
        <v/>
      </c>
      <c r="B1548" t="str">
        <f>IF(C1548&lt;&gt;"",INDEX({"Serviços";"Comércio";"Indústria";"Construção";"Agropecuária";"Não Identificado"}, MOD(ROW()-4,6)+1),"")</f>
        <v/>
      </c>
      <c r="C1548" s="37"/>
    </row>
    <row r="1549" spans="1:3" x14ac:dyDescent="0.25">
      <c r="A1549" s="1" t="str">
        <f t="shared" si="8"/>
        <v/>
      </c>
      <c r="B1549" t="str">
        <f>IF(C1549&lt;&gt;"",INDEX({"Serviços";"Comércio";"Indústria";"Construção";"Agropecuária";"Não Identificado"}, MOD(ROW()-4,6)+1),"")</f>
        <v/>
      </c>
      <c r="C1549" s="37"/>
    </row>
    <row r="1550" spans="1:3" x14ac:dyDescent="0.25">
      <c r="A1550" s="1" t="str">
        <f t="shared" si="8"/>
        <v/>
      </c>
      <c r="B1550" t="str">
        <f>IF(C1550&lt;&gt;"",INDEX({"Serviços";"Comércio";"Indústria";"Construção";"Agropecuária";"Não Identificado"}, MOD(ROW()-4,6)+1),"")</f>
        <v/>
      </c>
      <c r="C1550" s="37"/>
    </row>
    <row r="1551" spans="1:3" x14ac:dyDescent="0.25">
      <c r="A1551" s="1" t="str">
        <f t="shared" si="8"/>
        <v/>
      </c>
      <c r="B1551" t="str">
        <f>IF(C1551&lt;&gt;"",INDEX({"Serviços";"Comércio";"Indústria";"Construção";"Agropecuária";"Não Identificado"}, MOD(ROW()-4,6)+1),"")</f>
        <v/>
      </c>
      <c r="C1551" s="37"/>
    </row>
    <row r="1552" spans="1:3" x14ac:dyDescent="0.25">
      <c r="A1552" s="1" t="str">
        <f t="shared" si="8"/>
        <v/>
      </c>
      <c r="B1552" t="str">
        <f>IF(C1552&lt;&gt;"",INDEX({"Serviços";"Comércio";"Indústria";"Construção";"Agropecuária";"Não Identificado"}, MOD(ROW()-4,6)+1),"")</f>
        <v/>
      </c>
      <c r="C1552" s="37"/>
    </row>
    <row r="1553" spans="1:3" x14ac:dyDescent="0.25">
      <c r="A1553" s="1" t="str">
        <f t="shared" si="8"/>
        <v/>
      </c>
      <c r="B1553" t="str">
        <f>IF(C1553&lt;&gt;"",INDEX({"Serviços";"Comércio";"Indústria";"Construção";"Agropecuária";"Não Identificado"}, MOD(ROW()-4,6)+1),"")</f>
        <v/>
      </c>
      <c r="C1553" s="37"/>
    </row>
    <row r="1554" spans="1:3" x14ac:dyDescent="0.25">
      <c r="A1554" s="1" t="str">
        <f t="shared" si="8"/>
        <v/>
      </c>
      <c r="B1554" t="str">
        <f>IF(C1554&lt;&gt;"",INDEX({"Serviços";"Comércio";"Indústria";"Construção";"Agropecuária";"Não Identificado"}, MOD(ROW()-4,6)+1),"")</f>
        <v/>
      </c>
      <c r="C1554" s="37"/>
    </row>
    <row r="1555" spans="1:3" x14ac:dyDescent="0.25">
      <c r="A1555" s="1" t="str">
        <f t="shared" si="8"/>
        <v/>
      </c>
      <c r="B1555" t="str">
        <f>IF(C1555&lt;&gt;"",INDEX({"Serviços";"Comércio";"Indústria";"Construção";"Agropecuária";"Não Identificado"}, MOD(ROW()-4,6)+1),"")</f>
        <v/>
      </c>
      <c r="C1555" s="37"/>
    </row>
    <row r="1556" spans="1:3" x14ac:dyDescent="0.25">
      <c r="A1556" s="1" t="str">
        <f t="shared" si="8"/>
        <v/>
      </c>
      <c r="B1556" t="str">
        <f>IF(C1556&lt;&gt;"",INDEX({"Serviços";"Comércio";"Indústria";"Construção";"Agropecuária";"Não Identificado"}, MOD(ROW()-4,6)+1),"")</f>
        <v/>
      </c>
      <c r="C1556" s="37"/>
    </row>
    <row r="1557" spans="1:3" x14ac:dyDescent="0.25">
      <c r="A1557" s="1" t="str">
        <f t="shared" si="8"/>
        <v/>
      </c>
      <c r="B1557" t="str">
        <f>IF(C1557&lt;&gt;"",INDEX({"Serviços";"Comércio";"Indústria";"Construção";"Agropecuária";"Não Identificado"}, MOD(ROW()-4,6)+1),"")</f>
        <v/>
      </c>
      <c r="C1557" s="37"/>
    </row>
    <row r="1558" spans="1:3" x14ac:dyDescent="0.25">
      <c r="A1558" s="1" t="str">
        <f t="shared" si="8"/>
        <v/>
      </c>
      <c r="B1558" t="str">
        <f>IF(C1558&lt;&gt;"",INDEX({"Serviços";"Comércio";"Indústria";"Construção";"Agropecuária";"Não Identificado"}, MOD(ROW()-4,6)+1),"")</f>
        <v/>
      </c>
      <c r="C1558" s="37"/>
    </row>
    <row r="1559" spans="1:3" x14ac:dyDescent="0.25">
      <c r="A1559" s="1" t="str">
        <f t="shared" si="8"/>
        <v/>
      </c>
      <c r="B1559" t="str">
        <f>IF(C1559&lt;&gt;"",INDEX({"Serviços";"Comércio";"Indústria";"Construção";"Agropecuária";"Não Identificado"}, MOD(ROW()-4,6)+1),"")</f>
        <v/>
      </c>
      <c r="C1559" s="37"/>
    </row>
    <row r="1560" spans="1:3" x14ac:dyDescent="0.25">
      <c r="A1560" s="1" t="str">
        <f t="shared" si="8"/>
        <v/>
      </c>
      <c r="B1560" t="str">
        <f>IF(C1560&lt;&gt;"",INDEX({"Serviços";"Comércio";"Indústria";"Construção";"Agropecuária";"Não Identificado"}, MOD(ROW()-4,6)+1),"")</f>
        <v/>
      </c>
      <c r="C1560" s="37"/>
    </row>
    <row r="1561" spans="1:3" x14ac:dyDescent="0.25">
      <c r="A1561" s="1" t="str">
        <f t="shared" si="8"/>
        <v/>
      </c>
      <c r="B1561" t="str">
        <f>IF(C1561&lt;&gt;"",INDEX({"Serviços";"Comércio";"Indústria";"Construção";"Agropecuária";"Não Identificado"}, MOD(ROW()-4,6)+1),"")</f>
        <v/>
      </c>
      <c r="C1561" s="37"/>
    </row>
    <row r="1562" spans="1:3" x14ac:dyDescent="0.25">
      <c r="A1562" s="1" t="str">
        <f t="shared" si="8"/>
        <v/>
      </c>
      <c r="B1562" t="str">
        <f>IF(C1562&lt;&gt;"",INDEX({"Serviços";"Comércio";"Indústria";"Construção";"Agropecuária";"Não Identificado"}, MOD(ROW()-4,6)+1),"")</f>
        <v/>
      </c>
      <c r="C1562" s="37"/>
    </row>
    <row r="1563" spans="1:3" x14ac:dyDescent="0.25">
      <c r="A1563" s="1" t="str">
        <f t="shared" si="8"/>
        <v/>
      </c>
      <c r="B1563" t="str">
        <f>IF(C1563&lt;&gt;"",INDEX({"Serviços";"Comércio";"Indústria";"Construção";"Agropecuária";"Não Identificado"}, MOD(ROW()-4,6)+1),"")</f>
        <v/>
      </c>
      <c r="C1563" s="37"/>
    </row>
    <row r="1564" spans="1:3" x14ac:dyDescent="0.25">
      <c r="A1564" s="1" t="str">
        <f t="shared" si="8"/>
        <v/>
      </c>
      <c r="B1564" t="str">
        <f>IF(C1564&lt;&gt;"",INDEX({"Serviços";"Comércio";"Indústria";"Construção";"Agropecuária";"Não Identificado"}, MOD(ROW()-4,6)+1),"")</f>
        <v/>
      </c>
      <c r="C1564" s="37"/>
    </row>
    <row r="1565" spans="1:3" x14ac:dyDescent="0.25">
      <c r="A1565" s="1" t="str">
        <f t="shared" si="8"/>
        <v/>
      </c>
      <c r="B1565" t="str">
        <f>IF(C1565&lt;&gt;"",INDEX({"Serviços";"Comércio";"Indústria";"Construção";"Agropecuária";"Não Identificado"}, MOD(ROW()-4,6)+1),"")</f>
        <v/>
      </c>
      <c r="C1565" s="37"/>
    </row>
    <row r="1566" spans="1:3" x14ac:dyDescent="0.25">
      <c r="A1566" s="1" t="str">
        <f t="shared" si="8"/>
        <v/>
      </c>
      <c r="B1566" t="str">
        <f>IF(C1566&lt;&gt;"",INDEX({"Serviços";"Comércio";"Indústria";"Construção";"Agropecuária";"Não Identificado"}, MOD(ROW()-4,6)+1),"")</f>
        <v/>
      </c>
      <c r="C1566" s="37"/>
    </row>
    <row r="1567" spans="1:3" x14ac:dyDescent="0.25">
      <c r="A1567" s="1" t="str">
        <f t="shared" si="8"/>
        <v/>
      </c>
      <c r="B1567" t="str">
        <f>IF(C1567&lt;&gt;"",INDEX({"Serviços";"Comércio";"Indústria";"Construção";"Agropecuária";"Não Identificado"}, MOD(ROW()-4,6)+1),"")</f>
        <v/>
      </c>
      <c r="C1567" s="37"/>
    </row>
    <row r="1568" spans="1:3" x14ac:dyDescent="0.25">
      <c r="A1568" s="1" t="str">
        <f t="shared" si="8"/>
        <v/>
      </c>
      <c r="B1568" t="str">
        <f>IF(C1568&lt;&gt;"",INDEX({"Serviços";"Comércio";"Indústria";"Construção";"Agropecuária";"Não Identificado"}, MOD(ROW()-4,6)+1),"")</f>
        <v/>
      </c>
      <c r="C1568" s="37"/>
    </row>
    <row r="1569" spans="1:3" x14ac:dyDescent="0.25">
      <c r="A1569" s="1" t="str">
        <f t="shared" si="8"/>
        <v/>
      </c>
      <c r="B1569" t="str">
        <f>IF(C1569&lt;&gt;"",INDEX({"Serviços";"Comércio";"Indústria";"Construção";"Agropecuária";"Não Identificado"}, MOD(ROW()-4,6)+1),"")</f>
        <v/>
      </c>
      <c r="C1569" s="37"/>
    </row>
    <row r="1570" spans="1:3" x14ac:dyDescent="0.25">
      <c r="A1570" s="1" t="str">
        <f t="shared" si="8"/>
        <v/>
      </c>
      <c r="B1570" t="str">
        <f>IF(C1570&lt;&gt;"",INDEX({"Serviços";"Comércio";"Indústria";"Construção";"Agropecuária";"Não Identificado"}, MOD(ROW()-4,6)+1),"")</f>
        <v/>
      </c>
      <c r="C1570" s="37"/>
    </row>
    <row r="1571" spans="1:3" x14ac:dyDescent="0.25">
      <c r="A1571" s="1" t="str">
        <f t="shared" si="8"/>
        <v/>
      </c>
      <c r="B1571" t="str">
        <f>IF(C1571&lt;&gt;"",INDEX({"Serviços";"Comércio";"Indústria";"Construção";"Agropecuária";"Não Identificado"}, MOD(ROW()-4,6)+1),"")</f>
        <v/>
      </c>
      <c r="C1571" s="37"/>
    </row>
    <row r="1572" spans="1:3" x14ac:dyDescent="0.25">
      <c r="A1572" s="1" t="str">
        <f t="shared" si="8"/>
        <v/>
      </c>
      <c r="B1572" t="str">
        <f>IF(C1572&lt;&gt;"",INDEX({"Serviços";"Comércio";"Indústria";"Construção";"Agropecuária";"Não Identificado"}, MOD(ROW()-4,6)+1),"")</f>
        <v/>
      </c>
      <c r="C1572" s="37"/>
    </row>
    <row r="1573" spans="1:3" x14ac:dyDescent="0.25">
      <c r="A1573" s="1" t="str">
        <f t="shared" si="8"/>
        <v/>
      </c>
      <c r="B1573" t="str">
        <f>IF(C1573&lt;&gt;"",INDEX({"Serviços";"Comércio";"Indústria";"Construção";"Agropecuária";"Não Identificado"}, MOD(ROW()-4,6)+1),"")</f>
        <v/>
      </c>
      <c r="C1573" s="37"/>
    </row>
    <row r="1574" spans="1:3" x14ac:dyDescent="0.25">
      <c r="A1574" s="1" t="str">
        <f t="shared" si="8"/>
        <v/>
      </c>
      <c r="B1574" t="str">
        <f>IF(C1574&lt;&gt;"",INDEX({"Serviços";"Comércio";"Indústria";"Construção";"Agropecuária";"Não Identificado"}, MOD(ROW()-4,6)+1),"")</f>
        <v/>
      </c>
      <c r="C1574" s="37"/>
    </row>
    <row r="1575" spans="1:3" x14ac:dyDescent="0.25">
      <c r="A1575" s="1" t="str">
        <f t="shared" si="8"/>
        <v/>
      </c>
      <c r="B1575" t="str">
        <f>IF(C1575&lt;&gt;"",INDEX({"Serviços";"Comércio";"Indústria";"Construção";"Agropecuária";"Não Identificado"}, MOD(ROW()-4,6)+1),"")</f>
        <v/>
      </c>
      <c r="C1575" s="37"/>
    </row>
    <row r="1576" spans="1:3" x14ac:dyDescent="0.25">
      <c r="A1576" s="1" t="str">
        <f t="shared" si="8"/>
        <v/>
      </c>
      <c r="B1576" t="str">
        <f>IF(C1576&lt;&gt;"",INDEX({"Serviços";"Comércio";"Indústria";"Construção";"Agropecuária";"Não Identificado"}, MOD(ROW()-4,6)+1),"")</f>
        <v/>
      </c>
      <c r="C1576" s="37"/>
    </row>
    <row r="1577" spans="1:3" x14ac:dyDescent="0.25">
      <c r="A1577" s="1" t="str">
        <f t="shared" si="8"/>
        <v/>
      </c>
      <c r="B1577" t="str">
        <f>IF(C1577&lt;&gt;"",INDEX({"Serviços";"Comércio";"Indústria";"Construção";"Agropecuária";"Não Identificado"}, MOD(ROW()-4,6)+1),"")</f>
        <v/>
      </c>
      <c r="C1577" s="37"/>
    </row>
    <row r="1578" spans="1:3" x14ac:dyDescent="0.25">
      <c r="A1578" s="1" t="str">
        <f t="shared" si="8"/>
        <v/>
      </c>
      <c r="B1578" t="str">
        <f>IF(C1578&lt;&gt;"",INDEX({"Serviços";"Comércio";"Indústria";"Construção";"Agropecuária";"Não Identificado"}, MOD(ROW()-4,6)+1),"")</f>
        <v/>
      </c>
      <c r="C1578" s="37"/>
    </row>
    <row r="1579" spans="1:3" x14ac:dyDescent="0.25">
      <c r="A1579" s="1" t="str">
        <f t="shared" si="8"/>
        <v/>
      </c>
      <c r="B1579" t="str">
        <f>IF(C1579&lt;&gt;"",INDEX({"Serviços";"Comércio";"Indústria";"Construção";"Agropecuária";"Não Identificado"}, MOD(ROW()-4,6)+1),"")</f>
        <v/>
      </c>
      <c r="C1579" s="37"/>
    </row>
    <row r="1580" spans="1:3" x14ac:dyDescent="0.25">
      <c r="A1580" s="1" t="str">
        <f t="shared" si="8"/>
        <v/>
      </c>
      <c r="B1580" t="str">
        <f>IF(C1580&lt;&gt;"",INDEX({"Serviços";"Comércio";"Indústria";"Construção";"Agropecuária";"Não Identificado"}, MOD(ROW()-4,6)+1),"")</f>
        <v/>
      </c>
      <c r="C1580" s="37"/>
    </row>
    <row r="1581" spans="1:3" x14ac:dyDescent="0.25">
      <c r="A1581" s="1" t="str">
        <f t="shared" si="8"/>
        <v/>
      </c>
      <c r="B1581" t="str">
        <f>IF(C1581&lt;&gt;"",INDEX({"Serviços";"Comércio";"Indústria";"Construção";"Agropecuária";"Não Identificado"}, MOD(ROW()-4,6)+1),"")</f>
        <v/>
      </c>
      <c r="C1581" s="37"/>
    </row>
    <row r="1582" spans="1:3" x14ac:dyDescent="0.25">
      <c r="A1582" s="1" t="str">
        <f t="shared" si="8"/>
        <v/>
      </c>
      <c r="B1582" t="str">
        <f>IF(C1582&lt;&gt;"",INDEX({"Serviços";"Comércio";"Indústria";"Construção";"Agropecuária";"Não Identificado"}, MOD(ROW()-4,6)+1),"")</f>
        <v/>
      </c>
      <c r="C1582" s="37"/>
    </row>
    <row r="1583" spans="1:3" x14ac:dyDescent="0.25">
      <c r="A1583" s="1" t="str">
        <f t="shared" si="8"/>
        <v/>
      </c>
      <c r="B1583" t="str">
        <f>IF(C1583&lt;&gt;"",INDEX({"Serviços";"Comércio";"Indústria";"Construção";"Agropecuária";"Não Identificado"}, MOD(ROW()-4,6)+1),"")</f>
        <v/>
      </c>
      <c r="C1583" s="37"/>
    </row>
    <row r="1584" spans="1:3" x14ac:dyDescent="0.25">
      <c r="A1584" s="1" t="str">
        <f t="shared" si="8"/>
        <v/>
      </c>
      <c r="B1584" t="str">
        <f>IF(C1584&lt;&gt;"",INDEX({"Serviços";"Comércio";"Indústria";"Construção";"Agropecuária";"Não Identificado"}, MOD(ROW()-4,6)+1),"")</f>
        <v/>
      </c>
      <c r="C1584" s="37"/>
    </row>
    <row r="1585" spans="1:3" x14ac:dyDescent="0.25">
      <c r="A1585" s="1" t="str">
        <f t="shared" si="8"/>
        <v/>
      </c>
      <c r="B1585" t="str">
        <f>IF(C1585&lt;&gt;"",INDEX({"Serviços";"Comércio";"Indústria";"Construção";"Agropecuária";"Não Identificado"}, MOD(ROW()-4,6)+1),"")</f>
        <v/>
      </c>
      <c r="C1585" s="37"/>
    </row>
    <row r="1586" spans="1:3" x14ac:dyDescent="0.25">
      <c r="A1586" s="1" t="str">
        <f t="shared" si="8"/>
        <v/>
      </c>
      <c r="B1586" t="str">
        <f>IF(C1586&lt;&gt;"",INDEX({"Serviços";"Comércio";"Indústria";"Construção";"Agropecuária";"Não Identificado"}, MOD(ROW()-4,6)+1),"")</f>
        <v/>
      </c>
      <c r="C1586" s="37"/>
    </row>
    <row r="1587" spans="1:3" x14ac:dyDescent="0.25">
      <c r="A1587" s="1" t="str">
        <f t="shared" si="8"/>
        <v/>
      </c>
      <c r="B1587" t="str">
        <f>IF(C1587&lt;&gt;"",INDEX({"Serviços";"Comércio";"Indústria";"Construção";"Agropecuária";"Não Identificado"}, MOD(ROW()-4,6)+1),"")</f>
        <v/>
      </c>
      <c r="C1587" s="37"/>
    </row>
    <row r="1588" spans="1:3" x14ac:dyDescent="0.25">
      <c r="A1588" s="1" t="str">
        <f t="shared" si="8"/>
        <v/>
      </c>
      <c r="B1588" t="str">
        <f>IF(C1588&lt;&gt;"",INDEX({"Serviços";"Comércio";"Indústria";"Construção";"Agropecuária";"Não Identificado"}, MOD(ROW()-4,6)+1),"")</f>
        <v/>
      </c>
      <c r="C1588" s="37"/>
    </row>
    <row r="1589" spans="1:3" x14ac:dyDescent="0.25">
      <c r="A1589" s="1" t="str">
        <f t="shared" si="8"/>
        <v/>
      </c>
      <c r="B1589" t="str">
        <f>IF(C1589&lt;&gt;"",INDEX({"Serviços";"Comércio";"Indústria";"Construção";"Agropecuária";"Não Identificado"}, MOD(ROW()-4,6)+1),"")</f>
        <v/>
      </c>
      <c r="C1589" s="37"/>
    </row>
    <row r="1590" spans="1:3" x14ac:dyDescent="0.25">
      <c r="A1590" s="1" t="str">
        <f t="shared" si="8"/>
        <v/>
      </c>
      <c r="B1590" t="str">
        <f>IF(C1590&lt;&gt;"",INDEX({"Serviços";"Comércio";"Indústria";"Construção";"Agropecuária";"Não Identificado"}, MOD(ROW()-4,6)+1),"")</f>
        <v/>
      </c>
      <c r="C1590" s="37"/>
    </row>
    <row r="1591" spans="1:3" x14ac:dyDescent="0.25">
      <c r="A1591" s="1" t="str">
        <f t="shared" si="8"/>
        <v/>
      </c>
      <c r="B1591" t="str">
        <f>IF(C1591&lt;&gt;"",INDEX({"Serviços";"Comércio";"Indústria";"Construção";"Agropecuária";"Não Identificado"}, MOD(ROW()-4,6)+1),"")</f>
        <v/>
      </c>
      <c r="C1591" s="37"/>
    </row>
    <row r="1592" spans="1:3" x14ac:dyDescent="0.25">
      <c r="A1592" s="1" t="str">
        <f t="shared" si="8"/>
        <v/>
      </c>
      <c r="B1592" t="str">
        <f>IF(C1592&lt;&gt;"",INDEX({"Serviços";"Comércio";"Indústria";"Construção";"Agropecuária";"Não Identificado"}, MOD(ROW()-4,6)+1),"")</f>
        <v/>
      </c>
      <c r="C1592" s="37"/>
    </row>
    <row r="1593" spans="1:3" x14ac:dyDescent="0.25">
      <c r="A1593" s="1" t="str">
        <f t="shared" si="8"/>
        <v/>
      </c>
      <c r="B1593" t="str">
        <f>IF(C1593&lt;&gt;"",INDEX({"Serviços";"Comércio";"Indústria";"Construção";"Agropecuária";"Não Identificado"}, MOD(ROW()-4,6)+1),"")</f>
        <v/>
      </c>
      <c r="C1593" s="37"/>
    </row>
    <row r="1594" spans="1:3" x14ac:dyDescent="0.25">
      <c r="A1594" s="1" t="str">
        <f t="shared" si="8"/>
        <v/>
      </c>
      <c r="B1594" t="str">
        <f>IF(C1594&lt;&gt;"",INDEX({"Serviços";"Comércio";"Indústria";"Construção";"Agropecuária";"Não Identificado"}, MOD(ROW()-4,6)+1),"")</f>
        <v/>
      </c>
      <c r="C1594" s="37"/>
    </row>
    <row r="1595" spans="1:3" x14ac:dyDescent="0.25">
      <c r="A1595" s="1" t="str">
        <f t="shared" si="8"/>
        <v/>
      </c>
      <c r="B1595" t="str">
        <f>IF(C1595&lt;&gt;"",INDEX({"Serviços";"Comércio";"Indústria";"Construção";"Agropecuária";"Não Identificado"}, MOD(ROW()-4,6)+1),"")</f>
        <v/>
      </c>
      <c r="C1595" s="37"/>
    </row>
    <row r="1596" spans="1:3" x14ac:dyDescent="0.25">
      <c r="A1596" s="1" t="str">
        <f t="shared" si="8"/>
        <v/>
      </c>
      <c r="B1596" t="str">
        <f>IF(C1596&lt;&gt;"",INDEX({"Serviços";"Comércio";"Indústria";"Construção";"Agropecuária";"Não Identificado"}, MOD(ROW()-4,6)+1),"")</f>
        <v/>
      </c>
      <c r="C1596" s="37"/>
    </row>
    <row r="1597" spans="1:3" x14ac:dyDescent="0.25">
      <c r="A1597" s="1" t="str">
        <f t="shared" si="8"/>
        <v/>
      </c>
      <c r="B1597" t="str">
        <f>IF(C1597&lt;&gt;"",INDEX({"Serviços";"Comércio";"Indústria";"Construção";"Agropecuária";"Não Identificado"}, MOD(ROW()-4,6)+1),"")</f>
        <v/>
      </c>
      <c r="C1597" s="37"/>
    </row>
    <row r="1598" spans="1:3" x14ac:dyDescent="0.25">
      <c r="A1598" s="1" t="str">
        <f t="shared" si="8"/>
        <v/>
      </c>
      <c r="B1598" t="str">
        <f>IF(C1598&lt;&gt;"",INDEX({"Serviços";"Comércio";"Indústria";"Construção";"Agropecuária";"Não Identificado"}, MOD(ROW()-4,6)+1),"")</f>
        <v/>
      </c>
      <c r="C1598" s="37"/>
    </row>
    <row r="1599" spans="1:3" x14ac:dyDescent="0.25">
      <c r="A1599" s="1" t="str">
        <f t="shared" si="8"/>
        <v/>
      </c>
      <c r="B1599" t="str">
        <f>IF(C1599&lt;&gt;"",INDEX({"Serviços";"Comércio";"Indústria";"Construção";"Agropecuária";"Não Identificado"}, MOD(ROW()-4,6)+1),"")</f>
        <v/>
      </c>
      <c r="C1599" s="37"/>
    </row>
    <row r="1600" spans="1:3" x14ac:dyDescent="0.25">
      <c r="A1600" s="1" t="str">
        <f t="shared" si="8"/>
        <v/>
      </c>
      <c r="B1600" t="str">
        <f>IF(C1600&lt;&gt;"",INDEX({"Serviços";"Comércio";"Indústria";"Construção";"Agropecuária";"Não Identificado"}, MOD(ROW()-4,6)+1),"")</f>
        <v/>
      </c>
      <c r="C1600" s="37"/>
    </row>
    <row r="1601" spans="1:3" x14ac:dyDescent="0.25">
      <c r="A1601" s="1" t="str">
        <f t="shared" si="8"/>
        <v/>
      </c>
      <c r="B1601" t="str">
        <f>IF(C1601&lt;&gt;"",INDEX({"Serviços";"Comércio";"Indústria";"Construção";"Agropecuária";"Não Identificado"}, MOD(ROW()-4,6)+1),"")</f>
        <v/>
      </c>
      <c r="C1601" s="37"/>
    </row>
    <row r="1602" spans="1:3" x14ac:dyDescent="0.25">
      <c r="A1602" s="1" t="str">
        <f t="shared" si="8"/>
        <v/>
      </c>
      <c r="B1602" t="str">
        <f>IF(C1602&lt;&gt;"",INDEX({"Serviços";"Comércio";"Indústria";"Construção";"Agropecuária";"Não Identificado"}, MOD(ROW()-4,6)+1),"")</f>
        <v/>
      </c>
      <c r="C1602" s="37"/>
    </row>
    <row r="1603" spans="1:3" x14ac:dyDescent="0.25">
      <c r="A1603" s="1" t="str">
        <f t="shared" si="8"/>
        <v/>
      </c>
      <c r="B1603" t="str">
        <f>IF(C1603&lt;&gt;"",INDEX({"Serviços";"Comércio";"Indústria";"Construção";"Agropecuária";"Não Identificado"}, MOD(ROW()-4,6)+1),"")</f>
        <v/>
      </c>
      <c r="C1603" s="37"/>
    </row>
    <row r="1604" spans="1:3" x14ac:dyDescent="0.25">
      <c r="A1604" s="1" t="str">
        <f t="shared" si="8"/>
        <v/>
      </c>
      <c r="B1604" t="str">
        <f>IF(C1604&lt;&gt;"",INDEX({"Serviços";"Comércio";"Indústria";"Construção";"Agropecuária";"Não Identificado"}, MOD(ROW()-4,6)+1),"")</f>
        <v/>
      </c>
      <c r="C1604" s="37"/>
    </row>
    <row r="1605" spans="1:3" x14ac:dyDescent="0.25">
      <c r="A1605" s="1" t="str">
        <f t="shared" ref="A1605:A1668" si="9">IF(B1605&lt;&gt;"",DATE(2011,INT((ROW(A1602)-1)/6)+1,1),"")</f>
        <v/>
      </c>
      <c r="B1605" t="str">
        <f>IF(C1605&lt;&gt;"",INDEX({"Serviços";"Comércio";"Indústria";"Construção";"Agropecuária";"Não Identificado"}, MOD(ROW()-4,6)+1),"")</f>
        <v/>
      </c>
      <c r="C1605" s="37"/>
    </row>
    <row r="1606" spans="1:3" x14ac:dyDescent="0.25">
      <c r="A1606" s="1" t="str">
        <f t="shared" si="9"/>
        <v/>
      </c>
      <c r="B1606" t="str">
        <f>IF(C1606&lt;&gt;"",INDEX({"Serviços";"Comércio";"Indústria";"Construção";"Agropecuária";"Não Identificado"}, MOD(ROW()-4,6)+1),"")</f>
        <v/>
      </c>
      <c r="C1606" s="37"/>
    </row>
    <row r="1607" spans="1:3" x14ac:dyDescent="0.25">
      <c r="A1607" s="1" t="str">
        <f t="shared" si="9"/>
        <v/>
      </c>
      <c r="B1607" t="str">
        <f>IF(C1607&lt;&gt;"",INDEX({"Serviços";"Comércio";"Indústria";"Construção";"Agropecuária";"Não Identificado"}, MOD(ROW()-4,6)+1),"")</f>
        <v/>
      </c>
      <c r="C1607" s="37"/>
    </row>
    <row r="1608" spans="1:3" x14ac:dyDescent="0.25">
      <c r="A1608" s="1" t="str">
        <f t="shared" si="9"/>
        <v/>
      </c>
      <c r="B1608" t="str">
        <f>IF(C1608&lt;&gt;"",INDEX({"Serviços";"Comércio";"Indústria";"Construção";"Agropecuária";"Não Identificado"}, MOD(ROW()-4,6)+1),"")</f>
        <v/>
      </c>
      <c r="C1608" s="37"/>
    </row>
    <row r="1609" spans="1:3" x14ac:dyDescent="0.25">
      <c r="A1609" s="1" t="str">
        <f t="shared" si="9"/>
        <v/>
      </c>
      <c r="B1609" t="str">
        <f>IF(C1609&lt;&gt;"",INDEX({"Serviços";"Comércio";"Indústria";"Construção";"Agropecuária";"Não Identificado"}, MOD(ROW()-4,6)+1),"")</f>
        <v/>
      </c>
      <c r="C1609" s="37"/>
    </row>
    <row r="1610" spans="1:3" x14ac:dyDescent="0.25">
      <c r="A1610" s="1" t="str">
        <f t="shared" si="9"/>
        <v/>
      </c>
      <c r="B1610" t="str">
        <f>IF(C1610&lt;&gt;"",INDEX({"Serviços";"Comércio";"Indústria";"Construção";"Agropecuária";"Não Identificado"}, MOD(ROW()-4,6)+1),"")</f>
        <v/>
      </c>
      <c r="C1610" s="37"/>
    </row>
    <row r="1611" spans="1:3" x14ac:dyDescent="0.25">
      <c r="A1611" s="1" t="str">
        <f t="shared" si="9"/>
        <v/>
      </c>
      <c r="B1611" t="str">
        <f>IF(C1611&lt;&gt;"",INDEX({"Serviços";"Comércio";"Indústria";"Construção";"Agropecuária";"Não Identificado"}, MOD(ROW()-4,6)+1),"")</f>
        <v/>
      </c>
      <c r="C1611" s="37"/>
    </row>
    <row r="1612" spans="1:3" x14ac:dyDescent="0.25">
      <c r="A1612" s="1" t="str">
        <f t="shared" si="9"/>
        <v/>
      </c>
      <c r="B1612" t="str">
        <f>IF(C1612&lt;&gt;"",INDEX({"Serviços";"Comércio";"Indústria";"Construção";"Agropecuária";"Não Identificado"}, MOD(ROW()-4,6)+1),"")</f>
        <v/>
      </c>
      <c r="C1612" s="37"/>
    </row>
    <row r="1613" spans="1:3" x14ac:dyDescent="0.25">
      <c r="A1613" s="1" t="str">
        <f t="shared" si="9"/>
        <v/>
      </c>
      <c r="B1613" t="str">
        <f>IF(C1613&lt;&gt;"",INDEX({"Serviços";"Comércio";"Indústria";"Construção";"Agropecuária";"Não Identificado"}, MOD(ROW()-4,6)+1),"")</f>
        <v/>
      </c>
      <c r="C1613" s="37"/>
    </row>
    <row r="1614" spans="1:3" x14ac:dyDescent="0.25">
      <c r="A1614" s="1" t="str">
        <f t="shared" si="9"/>
        <v/>
      </c>
      <c r="B1614" t="str">
        <f>IF(C1614&lt;&gt;"",INDEX({"Serviços";"Comércio";"Indústria";"Construção";"Agropecuária";"Não Identificado"}, MOD(ROW()-4,6)+1),"")</f>
        <v/>
      </c>
      <c r="C1614" s="37"/>
    </row>
    <row r="1615" spans="1:3" x14ac:dyDescent="0.25">
      <c r="A1615" s="1" t="str">
        <f t="shared" si="9"/>
        <v/>
      </c>
      <c r="B1615" t="str">
        <f>IF(C1615&lt;&gt;"",INDEX({"Serviços";"Comércio";"Indústria";"Construção";"Agropecuária";"Não Identificado"}, MOD(ROW()-4,6)+1),"")</f>
        <v/>
      </c>
      <c r="C1615" s="37"/>
    </row>
    <row r="1616" spans="1:3" x14ac:dyDescent="0.25">
      <c r="A1616" s="1" t="str">
        <f t="shared" si="9"/>
        <v/>
      </c>
      <c r="B1616" t="str">
        <f>IF(C1616&lt;&gt;"",INDEX({"Serviços";"Comércio";"Indústria";"Construção";"Agropecuária";"Não Identificado"}, MOD(ROW()-4,6)+1),"")</f>
        <v/>
      </c>
      <c r="C1616" s="37"/>
    </row>
    <row r="1617" spans="1:3" x14ac:dyDescent="0.25">
      <c r="A1617" s="1" t="str">
        <f t="shared" si="9"/>
        <v/>
      </c>
      <c r="B1617" t="str">
        <f>IF(C1617&lt;&gt;"",INDEX({"Serviços";"Comércio";"Indústria";"Construção";"Agropecuária";"Não Identificado"}, MOD(ROW()-4,6)+1),"")</f>
        <v/>
      </c>
      <c r="C1617" s="37"/>
    </row>
    <row r="1618" spans="1:3" x14ac:dyDescent="0.25">
      <c r="A1618" s="1" t="str">
        <f t="shared" si="9"/>
        <v/>
      </c>
      <c r="B1618" t="str">
        <f>IF(C1618&lt;&gt;"",INDEX({"Serviços";"Comércio";"Indústria";"Construção";"Agropecuária";"Não Identificado"}, MOD(ROW()-4,6)+1),"")</f>
        <v/>
      </c>
      <c r="C1618" s="37"/>
    </row>
    <row r="1619" spans="1:3" x14ac:dyDescent="0.25">
      <c r="A1619" s="1" t="str">
        <f t="shared" si="9"/>
        <v/>
      </c>
      <c r="B1619" t="str">
        <f>IF(C1619&lt;&gt;"",INDEX({"Serviços";"Comércio";"Indústria";"Construção";"Agropecuária";"Não Identificado"}, MOD(ROW()-4,6)+1),"")</f>
        <v/>
      </c>
      <c r="C1619" s="37"/>
    </row>
    <row r="1620" spans="1:3" x14ac:dyDescent="0.25">
      <c r="A1620" s="1" t="str">
        <f t="shared" si="9"/>
        <v/>
      </c>
      <c r="B1620" t="str">
        <f>IF(C1620&lt;&gt;"",INDEX({"Serviços";"Comércio";"Indústria";"Construção";"Agropecuária";"Não Identificado"}, MOD(ROW()-4,6)+1),"")</f>
        <v/>
      </c>
      <c r="C1620" s="37"/>
    </row>
    <row r="1621" spans="1:3" x14ac:dyDescent="0.25">
      <c r="A1621" s="1" t="str">
        <f t="shared" si="9"/>
        <v/>
      </c>
      <c r="B1621" t="str">
        <f>IF(C1621&lt;&gt;"",INDEX({"Serviços";"Comércio";"Indústria";"Construção";"Agropecuária";"Não Identificado"}, MOD(ROW()-4,6)+1),"")</f>
        <v/>
      </c>
      <c r="C1621" s="37"/>
    </row>
    <row r="1622" spans="1:3" x14ac:dyDescent="0.25">
      <c r="A1622" s="1" t="str">
        <f t="shared" si="9"/>
        <v/>
      </c>
      <c r="B1622" t="str">
        <f>IF(C1622&lt;&gt;"",INDEX({"Serviços";"Comércio";"Indústria";"Construção";"Agropecuária";"Não Identificado"}, MOD(ROW()-4,6)+1),"")</f>
        <v/>
      </c>
      <c r="C1622" s="37"/>
    </row>
    <row r="1623" spans="1:3" x14ac:dyDescent="0.25">
      <c r="A1623" s="1" t="str">
        <f t="shared" si="9"/>
        <v/>
      </c>
      <c r="B1623" t="str">
        <f>IF(C1623&lt;&gt;"",INDEX({"Serviços";"Comércio";"Indústria";"Construção";"Agropecuária";"Não Identificado"}, MOD(ROW()-4,6)+1),"")</f>
        <v/>
      </c>
      <c r="C1623" s="37"/>
    </row>
    <row r="1624" spans="1:3" x14ac:dyDescent="0.25">
      <c r="A1624" s="1" t="str">
        <f t="shared" si="9"/>
        <v/>
      </c>
      <c r="B1624" t="str">
        <f>IF(C1624&lt;&gt;"",INDEX({"Serviços";"Comércio";"Indústria";"Construção";"Agropecuária";"Não Identificado"}, MOD(ROW()-4,6)+1),"")</f>
        <v/>
      </c>
      <c r="C1624" s="37"/>
    </row>
    <row r="1625" spans="1:3" x14ac:dyDescent="0.25">
      <c r="A1625" s="1" t="str">
        <f t="shared" si="9"/>
        <v/>
      </c>
      <c r="B1625" t="str">
        <f>IF(C1625&lt;&gt;"",INDEX({"Serviços";"Comércio";"Indústria";"Construção";"Agropecuária";"Não Identificado"}, MOD(ROW()-4,6)+1),"")</f>
        <v/>
      </c>
      <c r="C1625" s="37"/>
    </row>
    <row r="1626" spans="1:3" x14ac:dyDescent="0.25">
      <c r="A1626" s="1" t="str">
        <f t="shared" si="9"/>
        <v/>
      </c>
      <c r="B1626" t="str">
        <f>IF(C1626&lt;&gt;"",INDEX({"Serviços";"Comércio";"Indústria";"Construção";"Agropecuária";"Não Identificado"}, MOD(ROW()-4,6)+1),"")</f>
        <v/>
      </c>
      <c r="C1626" s="37"/>
    </row>
    <row r="1627" spans="1:3" x14ac:dyDescent="0.25">
      <c r="A1627" s="1" t="str">
        <f t="shared" si="9"/>
        <v/>
      </c>
      <c r="B1627" t="str">
        <f>IF(C1627&lt;&gt;"",INDEX({"Serviços";"Comércio";"Indústria";"Construção";"Agropecuária";"Não Identificado"}, MOD(ROW()-4,6)+1),"")</f>
        <v/>
      </c>
      <c r="C1627" s="37"/>
    </row>
    <row r="1628" spans="1:3" x14ac:dyDescent="0.25">
      <c r="A1628" s="1" t="str">
        <f t="shared" si="9"/>
        <v/>
      </c>
      <c r="B1628" t="str">
        <f>IF(C1628&lt;&gt;"",INDEX({"Serviços";"Comércio";"Indústria";"Construção";"Agropecuária";"Não Identificado"}, MOD(ROW()-4,6)+1),"")</f>
        <v/>
      </c>
      <c r="C1628" s="37"/>
    </row>
    <row r="1629" spans="1:3" x14ac:dyDescent="0.25">
      <c r="A1629" s="1" t="str">
        <f t="shared" si="9"/>
        <v/>
      </c>
      <c r="B1629" t="str">
        <f>IF(C1629&lt;&gt;"",INDEX({"Serviços";"Comércio";"Indústria";"Construção";"Agropecuária";"Não Identificado"}, MOD(ROW()-4,6)+1),"")</f>
        <v/>
      </c>
      <c r="C1629" s="37"/>
    </row>
    <row r="1630" spans="1:3" x14ac:dyDescent="0.25">
      <c r="A1630" s="1" t="str">
        <f t="shared" si="9"/>
        <v/>
      </c>
      <c r="B1630" t="str">
        <f>IF(C1630&lt;&gt;"",INDEX({"Serviços";"Comércio";"Indústria";"Construção";"Agropecuária";"Não Identificado"}, MOD(ROW()-4,6)+1),"")</f>
        <v/>
      </c>
      <c r="C1630" s="37"/>
    </row>
    <row r="1631" spans="1:3" x14ac:dyDescent="0.25">
      <c r="A1631" s="1" t="str">
        <f t="shared" si="9"/>
        <v/>
      </c>
      <c r="B1631" t="str">
        <f>IF(C1631&lt;&gt;"",INDEX({"Serviços";"Comércio";"Indústria";"Construção";"Agropecuária";"Não Identificado"}, MOD(ROW()-4,6)+1),"")</f>
        <v/>
      </c>
      <c r="C1631" s="37"/>
    </row>
    <row r="1632" spans="1:3" x14ac:dyDescent="0.25">
      <c r="A1632" s="1" t="str">
        <f t="shared" si="9"/>
        <v/>
      </c>
      <c r="B1632" t="str">
        <f>IF(C1632&lt;&gt;"",INDEX({"Serviços";"Comércio";"Indústria";"Construção";"Agropecuária";"Não Identificado"}, MOD(ROW()-4,6)+1),"")</f>
        <v/>
      </c>
      <c r="C1632" s="37"/>
    </row>
    <row r="1633" spans="1:3" x14ac:dyDescent="0.25">
      <c r="A1633" s="1" t="str">
        <f t="shared" si="9"/>
        <v/>
      </c>
      <c r="B1633" t="str">
        <f>IF(C1633&lt;&gt;"",INDEX({"Serviços";"Comércio";"Indústria";"Construção";"Agropecuária";"Não Identificado"}, MOD(ROW()-4,6)+1),"")</f>
        <v/>
      </c>
      <c r="C1633" s="37"/>
    </row>
    <row r="1634" spans="1:3" x14ac:dyDescent="0.25">
      <c r="A1634" s="1" t="str">
        <f t="shared" si="9"/>
        <v/>
      </c>
      <c r="B1634" t="str">
        <f>IF(C1634&lt;&gt;"",INDEX({"Serviços";"Comércio";"Indústria";"Construção";"Agropecuária";"Não Identificado"}, MOD(ROW()-4,6)+1),"")</f>
        <v/>
      </c>
      <c r="C1634" s="37"/>
    </row>
    <row r="1635" spans="1:3" x14ac:dyDescent="0.25">
      <c r="A1635" s="1" t="str">
        <f t="shared" si="9"/>
        <v/>
      </c>
      <c r="B1635" t="str">
        <f>IF(C1635&lt;&gt;"",INDEX({"Serviços";"Comércio";"Indústria";"Construção";"Agropecuária";"Não Identificado"}, MOD(ROW()-4,6)+1),"")</f>
        <v/>
      </c>
      <c r="C1635" s="37"/>
    </row>
    <row r="1636" spans="1:3" x14ac:dyDescent="0.25">
      <c r="A1636" s="1" t="str">
        <f t="shared" si="9"/>
        <v/>
      </c>
      <c r="B1636" t="str">
        <f>IF(C1636&lt;&gt;"",INDEX({"Serviços";"Comércio";"Indústria";"Construção";"Agropecuária";"Não Identificado"}, MOD(ROW()-4,6)+1),"")</f>
        <v/>
      </c>
      <c r="C1636" s="37"/>
    </row>
    <row r="1637" spans="1:3" x14ac:dyDescent="0.25">
      <c r="A1637" s="1" t="str">
        <f t="shared" si="9"/>
        <v/>
      </c>
      <c r="B1637" t="str">
        <f>IF(C1637&lt;&gt;"",INDEX({"Serviços";"Comércio";"Indústria";"Construção";"Agropecuária";"Não Identificado"}, MOD(ROW()-4,6)+1),"")</f>
        <v/>
      </c>
      <c r="C1637" s="37"/>
    </row>
    <row r="1638" spans="1:3" x14ac:dyDescent="0.25">
      <c r="A1638" s="1" t="str">
        <f t="shared" si="9"/>
        <v/>
      </c>
      <c r="B1638" t="str">
        <f>IF(C1638&lt;&gt;"",INDEX({"Serviços";"Comércio";"Indústria";"Construção";"Agropecuária";"Não Identificado"}, MOD(ROW()-4,6)+1),"")</f>
        <v/>
      </c>
      <c r="C1638" s="37"/>
    </row>
    <row r="1639" spans="1:3" x14ac:dyDescent="0.25">
      <c r="A1639" s="1" t="str">
        <f t="shared" si="9"/>
        <v/>
      </c>
      <c r="B1639" t="str">
        <f>IF(C1639&lt;&gt;"",INDEX({"Serviços";"Comércio";"Indústria";"Construção";"Agropecuária";"Não Identificado"}, MOD(ROW()-4,6)+1),"")</f>
        <v/>
      </c>
      <c r="C1639" s="37"/>
    </row>
    <row r="1640" spans="1:3" x14ac:dyDescent="0.25">
      <c r="A1640" s="1" t="str">
        <f t="shared" si="9"/>
        <v/>
      </c>
      <c r="B1640" t="str">
        <f>IF(C1640&lt;&gt;"",INDEX({"Serviços";"Comércio";"Indústria";"Construção";"Agropecuária";"Não Identificado"}, MOD(ROW()-4,6)+1),"")</f>
        <v/>
      </c>
      <c r="C1640" s="37"/>
    </row>
    <row r="1641" spans="1:3" x14ac:dyDescent="0.25">
      <c r="A1641" s="1" t="str">
        <f t="shared" si="9"/>
        <v/>
      </c>
      <c r="B1641" t="str">
        <f>IF(C1641&lt;&gt;"",INDEX({"Serviços";"Comércio";"Indústria";"Construção";"Agropecuária";"Não Identificado"}, MOD(ROW()-4,6)+1),"")</f>
        <v/>
      </c>
      <c r="C1641" s="37"/>
    </row>
    <row r="1642" spans="1:3" x14ac:dyDescent="0.25">
      <c r="A1642" s="1" t="str">
        <f t="shared" si="9"/>
        <v/>
      </c>
      <c r="B1642" t="str">
        <f>IF(C1642&lt;&gt;"",INDEX({"Serviços";"Comércio";"Indústria";"Construção";"Agropecuária";"Não Identificado"}, MOD(ROW()-4,6)+1),"")</f>
        <v/>
      </c>
      <c r="C1642" s="37"/>
    </row>
    <row r="1643" spans="1:3" x14ac:dyDescent="0.25">
      <c r="A1643" s="1" t="str">
        <f t="shared" si="9"/>
        <v/>
      </c>
      <c r="B1643" t="str">
        <f>IF(C1643&lt;&gt;"",INDEX({"Serviços";"Comércio";"Indústria";"Construção";"Agropecuária";"Não Identificado"}, MOD(ROW()-4,6)+1),"")</f>
        <v/>
      </c>
      <c r="C1643" s="37"/>
    </row>
    <row r="1644" spans="1:3" x14ac:dyDescent="0.25">
      <c r="A1644" s="1" t="str">
        <f t="shared" si="9"/>
        <v/>
      </c>
      <c r="B1644" t="str">
        <f>IF(C1644&lt;&gt;"",INDEX({"Serviços";"Comércio";"Indústria";"Construção";"Agropecuária";"Não Identificado"}, MOD(ROW()-4,6)+1),"")</f>
        <v/>
      </c>
      <c r="C1644" s="37"/>
    </row>
    <row r="1645" spans="1:3" x14ac:dyDescent="0.25">
      <c r="A1645" s="1" t="str">
        <f t="shared" si="9"/>
        <v/>
      </c>
      <c r="B1645" t="str">
        <f>IF(C1645&lt;&gt;"",INDEX({"Serviços";"Comércio";"Indústria";"Construção";"Agropecuária";"Não Identificado"}, MOD(ROW()-4,6)+1),"")</f>
        <v/>
      </c>
      <c r="C1645" s="37"/>
    </row>
    <row r="1646" spans="1:3" x14ac:dyDescent="0.25">
      <c r="A1646" s="1" t="str">
        <f t="shared" si="9"/>
        <v/>
      </c>
      <c r="B1646" t="str">
        <f>IF(C1646&lt;&gt;"",INDEX({"Serviços";"Comércio";"Indústria";"Construção";"Agropecuária";"Não Identificado"}, MOD(ROW()-4,6)+1),"")</f>
        <v/>
      </c>
      <c r="C1646" s="37"/>
    </row>
    <row r="1647" spans="1:3" x14ac:dyDescent="0.25">
      <c r="A1647" s="1" t="str">
        <f t="shared" si="9"/>
        <v/>
      </c>
      <c r="B1647" t="str">
        <f>IF(C1647&lt;&gt;"",INDEX({"Serviços";"Comércio";"Indústria";"Construção";"Agropecuária";"Não Identificado"}, MOD(ROW()-4,6)+1),"")</f>
        <v/>
      </c>
      <c r="C1647" s="37"/>
    </row>
    <row r="1648" spans="1:3" x14ac:dyDescent="0.25">
      <c r="A1648" s="1" t="str">
        <f t="shared" si="9"/>
        <v/>
      </c>
      <c r="B1648" t="str">
        <f>IF(C1648&lt;&gt;"",INDEX({"Serviços";"Comércio";"Indústria";"Construção";"Agropecuária";"Não Identificado"}, MOD(ROW()-4,6)+1),"")</f>
        <v/>
      </c>
      <c r="C1648" s="37"/>
    </row>
    <row r="1649" spans="1:3" x14ac:dyDescent="0.25">
      <c r="A1649" s="1" t="str">
        <f t="shared" si="9"/>
        <v/>
      </c>
      <c r="B1649" t="str">
        <f>IF(C1649&lt;&gt;"",INDEX({"Serviços";"Comércio";"Indústria";"Construção";"Agropecuária";"Não Identificado"}, MOD(ROW()-4,6)+1),"")</f>
        <v/>
      </c>
      <c r="C1649" s="37"/>
    </row>
    <row r="1650" spans="1:3" x14ac:dyDescent="0.25">
      <c r="A1650" s="1" t="str">
        <f t="shared" si="9"/>
        <v/>
      </c>
      <c r="B1650" t="str">
        <f>IF(C1650&lt;&gt;"",INDEX({"Serviços";"Comércio";"Indústria";"Construção";"Agropecuária";"Não Identificado"}, MOD(ROW()-4,6)+1),"")</f>
        <v/>
      </c>
      <c r="C1650" s="37"/>
    </row>
    <row r="1651" spans="1:3" x14ac:dyDescent="0.25">
      <c r="A1651" s="1" t="str">
        <f t="shared" si="9"/>
        <v/>
      </c>
      <c r="B1651" t="str">
        <f>IF(C1651&lt;&gt;"",INDEX({"Serviços";"Comércio";"Indústria";"Construção";"Agropecuária";"Não Identificado"}, MOD(ROW()-4,6)+1),"")</f>
        <v/>
      </c>
      <c r="C1651" s="37"/>
    </row>
    <row r="1652" spans="1:3" x14ac:dyDescent="0.25">
      <c r="A1652" s="1" t="str">
        <f t="shared" si="9"/>
        <v/>
      </c>
      <c r="B1652" t="str">
        <f>IF(C1652&lt;&gt;"",INDEX({"Serviços";"Comércio";"Indústria";"Construção";"Agropecuária";"Não Identificado"}, MOD(ROW()-4,6)+1),"")</f>
        <v/>
      </c>
      <c r="C1652" s="37"/>
    </row>
    <row r="1653" spans="1:3" x14ac:dyDescent="0.25">
      <c r="A1653" s="1" t="str">
        <f t="shared" si="9"/>
        <v/>
      </c>
      <c r="B1653" t="str">
        <f>IF(C1653&lt;&gt;"",INDEX({"Serviços";"Comércio";"Indústria";"Construção";"Agropecuária";"Não Identificado"}, MOD(ROW()-4,6)+1),"")</f>
        <v/>
      </c>
      <c r="C1653" s="37"/>
    </row>
    <row r="1654" spans="1:3" x14ac:dyDescent="0.25">
      <c r="A1654" s="1" t="str">
        <f t="shared" si="9"/>
        <v/>
      </c>
      <c r="B1654" t="str">
        <f>IF(C1654&lt;&gt;"",INDEX({"Serviços";"Comércio";"Indústria";"Construção";"Agropecuária";"Não Identificado"}, MOD(ROW()-4,6)+1),"")</f>
        <v/>
      </c>
      <c r="C1654" s="37"/>
    </row>
    <row r="1655" spans="1:3" x14ac:dyDescent="0.25">
      <c r="A1655" s="1" t="str">
        <f t="shared" si="9"/>
        <v/>
      </c>
      <c r="B1655" t="str">
        <f>IF(C1655&lt;&gt;"",INDEX({"Serviços";"Comércio";"Indústria";"Construção";"Agropecuária";"Não Identificado"}, MOD(ROW()-4,6)+1),"")</f>
        <v/>
      </c>
      <c r="C1655" s="37"/>
    </row>
    <row r="1656" spans="1:3" x14ac:dyDescent="0.25">
      <c r="A1656" s="1" t="str">
        <f t="shared" si="9"/>
        <v/>
      </c>
      <c r="B1656" t="str">
        <f>IF(C1656&lt;&gt;"",INDEX({"Serviços";"Comércio";"Indústria";"Construção";"Agropecuária";"Não Identificado"}, MOD(ROW()-4,6)+1),"")</f>
        <v/>
      </c>
      <c r="C1656" s="37"/>
    </row>
    <row r="1657" spans="1:3" x14ac:dyDescent="0.25">
      <c r="A1657" s="1" t="str">
        <f t="shared" si="9"/>
        <v/>
      </c>
      <c r="B1657" t="str">
        <f>IF(C1657&lt;&gt;"",INDEX({"Serviços";"Comércio";"Indústria";"Construção";"Agropecuária";"Não Identificado"}, MOD(ROW()-4,6)+1),"")</f>
        <v/>
      </c>
      <c r="C1657" s="37"/>
    </row>
    <row r="1658" spans="1:3" x14ac:dyDescent="0.25">
      <c r="A1658" s="1" t="str">
        <f t="shared" si="9"/>
        <v/>
      </c>
      <c r="B1658" t="str">
        <f>IF(C1658&lt;&gt;"",INDEX({"Serviços";"Comércio";"Indústria";"Construção";"Agropecuária";"Não Identificado"}, MOD(ROW()-4,6)+1),"")</f>
        <v/>
      </c>
      <c r="C1658" s="37"/>
    </row>
    <row r="1659" spans="1:3" x14ac:dyDescent="0.25">
      <c r="A1659" s="1" t="str">
        <f t="shared" si="9"/>
        <v/>
      </c>
      <c r="B1659" t="str">
        <f>IF(C1659&lt;&gt;"",INDEX({"Serviços";"Comércio";"Indústria";"Construção";"Agropecuária";"Não Identificado"}, MOD(ROW()-4,6)+1),"")</f>
        <v/>
      </c>
      <c r="C1659" s="37"/>
    </row>
    <row r="1660" spans="1:3" x14ac:dyDescent="0.25">
      <c r="A1660" s="1" t="str">
        <f t="shared" si="9"/>
        <v/>
      </c>
      <c r="B1660" t="str">
        <f>IF(C1660&lt;&gt;"",INDEX({"Serviços";"Comércio";"Indústria";"Construção";"Agropecuária";"Não Identificado"}, MOD(ROW()-4,6)+1),"")</f>
        <v/>
      </c>
      <c r="C1660" s="37"/>
    </row>
    <row r="1661" spans="1:3" x14ac:dyDescent="0.25">
      <c r="A1661" s="1" t="str">
        <f t="shared" si="9"/>
        <v/>
      </c>
      <c r="B1661" t="str">
        <f>IF(C1661&lt;&gt;"",INDEX({"Serviços";"Comércio";"Indústria";"Construção";"Agropecuária";"Não Identificado"}, MOD(ROW()-4,6)+1),"")</f>
        <v/>
      </c>
      <c r="C1661" s="37"/>
    </row>
    <row r="1662" spans="1:3" x14ac:dyDescent="0.25">
      <c r="A1662" s="1" t="str">
        <f t="shared" si="9"/>
        <v/>
      </c>
      <c r="B1662" t="str">
        <f>IF(C1662&lt;&gt;"",INDEX({"Serviços";"Comércio";"Indústria";"Construção";"Agropecuária";"Não Identificado"}, MOD(ROW()-4,6)+1),"")</f>
        <v/>
      </c>
      <c r="C1662" s="37"/>
    </row>
    <row r="1663" spans="1:3" x14ac:dyDescent="0.25">
      <c r="A1663" s="1" t="str">
        <f t="shared" si="9"/>
        <v/>
      </c>
      <c r="B1663" t="str">
        <f>IF(C1663&lt;&gt;"",INDEX({"Serviços";"Comércio";"Indústria";"Construção";"Agropecuária";"Não Identificado"}, MOD(ROW()-4,6)+1),"")</f>
        <v/>
      </c>
      <c r="C1663" s="37"/>
    </row>
    <row r="1664" spans="1:3" x14ac:dyDescent="0.25">
      <c r="A1664" s="1" t="str">
        <f t="shared" si="9"/>
        <v/>
      </c>
      <c r="B1664" t="str">
        <f>IF(C1664&lt;&gt;"",INDEX({"Serviços";"Comércio";"Indústria";"Construção";"Agropecuária";"Não Identificado"}, MOD(ROW()-4,6)+1),"")</f>
        <v/>
      </c>
      <c r="C1664" s="37"/>
    </row>
    <row r="1665" spans="1:3" x14ac:dyDescent="0.25">
      <c r="A1665" s="1" t="str">
        <f t="shared" si="9"/>
        <v/>
      </c>
      <c r="B1665" t="str">
        <f>IF(C1665&lt;&gt;"",INDEX({"Serviços";"Comércio";"Indústria";"Construção";"Agropecuária";"Não Identificado"}, MOD(ROW()-4,6)+1),"")</f>
        <v/>
      </c>
      <c r="C1665" s="37"/>
    </row>
    <row r="1666" spans="1:3" x14ac:dyDescent="0.25">
      <c r="A1666" s="1" t="str">
        <f t="shared" si="9"/>
        <v/>
      </c>
      <c r="B1666" t="str">
        <f>IF(C1666&lt;&gt;"",INDEX({"Serviços";"Comércio";"Indústria";"Construção";"Agropecuária";"Não Identificado"}, MOD(ROW()-4,6)+1),"")</f>
        <v/>
      </c>
      <c r="C1666" s="37"/>
    </row>
    <row r="1667" spans="1:3" x14ac:dyDescent="0.25">
      <c r="A1667" s="1" t="str">
        <f t="shared" si="9"/>
        <v/>
      </c>
      <c r="B1667" t="str">
        <f>IF(C1667&lt;&gt;"",INDEX({"Serviços";"Comércio";"Indústria";"Construção";"Agropecuária";"Não Identificado"}, MOD(ROW()-4,6)+1),"")</f>
        <v/>
      </c>
      <c r="C1667" s="37"/>
    </row>
    <row r="1668" spans="1:3" x14ac:dyDescent="0.25">
      <c r="A1668" s="1" t="str">
        <f t="shared" si="9"/>
        <v/>
      </c>
      <c r="B1668" t="str">
        <f>IF(C1668&lt;&gt;"",INDEX({"Serviços";"Comércio";"Indústria";"Construção";"Agropecuária";"Não Identificado"}, MOD(ROW()-4,6)+1),"")</f>
        <v/>
      </c>
      <c r="C1668" s="37"/>
    </row>
    <row r="1669" spans="1:3" x14ac:dyDescent="0.25">
      <c r="A1669" s="1" t="str">
        <f t="shared" ref="A1669:A1732" si="10">IF(B1669&lt;&gt;"",DATE(2011,INT((ROW(A1666)-1)/6)+1,1),"")</f>
        <v/>
      </c>
      <c r="B1669" t="str">
        <f>IF(C1669&lt;&gt;"",INDEX({"Serviços";"Comércio";"Indústria";"Construção";"Agropecuária";"Não Identificado"}, MOD(ROW()-4,6)+1),"")</f>
        <v/>
      </c>
      <c r="C1669" s="37"/>
    </row>
    <row r="1670" spans="1:3" x14ac:dyDescent="0.25">
      <c r="A1670" s="1" t="str">
        <f t="shared" si="10"/>
        <v/>
      </c>
      <c r="B1670" t="str">
        <f>IF(C1670&lt;&gt;"",INDEX({"Serviços";"Comércio";"Indústria";"Construção";"Agropecuária";"Não Identificado"}, MOD(ROW()-4,6)+1),"")</f>
        <v/>
      </c>
      <c r="C1670" s="37"/>
    </row>
    <row r="1671" spans="1:3" x14ac:dyDescent="0.25">
      <c r="A1671" s="1" t="str">
        <f t="shared" si="10"/>
        <v/>
      </c>
      <c r="B1671" t="str">
        <f>IF(C1671&lt;&gt;"",INDEX({"Serviços";"Comércio";"Indústria";"Construção";"Agropecuária";"Não Identificado"}, MOD(ROW()-4,6)+1),"")</f>
        <v/>
      </c>
      <c r="C1671" s="37"/>
    </row>
    <row r="1672" spans="1:3" x14ac:dyDescent="0.25">
      <c r="A1672" s="1" t="str">
        <f t="shared" si="10"/>
        <v/>
      </c>
      <c r="B1672" t="str">
        <f>IF(C1672&lt;&gt;"",INDEX({"Serviços";"Comércio";"Indústria";"Construção";"Agropecuária";"Não Identificado"}, MOD(ROW()-4,6)+1),"")</f>
        <v/>
      </c>
      <c r="C1672" s="37"/>
    </row>
    <row r="1673" spans="1:3" x14ac:dyDescent="0.25">
      <c r="A1673" s="1" t="str">
        <f t="shared" si="10"/>
        <v/>
      </c>
      <c r="B1673" t="str">
        <f>IF(C1673&lt;&gt;"",INDEX({"Serviços";"Comércio";"Indústria";"Construção";"Agropecuária";"Não Identificado"}, MOD(ROW()-4,6)+1),"")</f>
        <v/>
      </c>
      <c r="C1673" s="37"/>
    </row>
    <row r="1674" spans="1:3" x14ac:dyDescent="0.25">
      <c r="A1674" s="1" t="str">
        <f t="shared" si="10"/>
        <v/>
      </c>
      <c r="B1674" t="str">
        <f>IF(C1674&lt;&gt;"",INDEX({"Serviços";"Comércio";"Indústria";"Construção";"Agropecuária";"Não Identificado"}, MOD(ROW()-4,6)+1),"")</f>
        <v/>
      </c>
      <c r="C1674" s="37"/>
    </row>
    <row r="1675" spans="1:3" x14ac:dyDescent="0.25">
      <c r="A1675" s="1" t="str">
        <f t="shared" si="10"/>
        <v/>
      </c>
      <c r="B1675" t="str">
        <f>IF(C1675&lt;&gt;"",INDEX({"Serviços";"Comércio";"Indústria";"Construção";"Agropecuária";"Não Identificado"}, MOD(ROW()-4,6)+1),"")</f>
        <v/>
      </c>
      <c r="C1675" s="37"/>
    </row>
    <row r="1676" spans="1:3" x14ac:dyDescent="0.25">
      <c r="A1676" s="1" t="str">
        <f t="shared" si="10"/>
        <v/>
      </c>
      <c r="B1676" t="str">
        <f>IF(C1676&lt;&gt;"",INDEX({"Serviços";"Comércio";"Indústria";"Construção";"Agropecuária";"Não Identificado"}, MOD(ROW()-4,6)+1),"")</f>
        <v/>
      </c>
      <c r="C1676" s="37"/>
    </row>
    <row r="1677" spans="1:3" x14ac:dyDescent="0.25">
      <c r="A1677" s="1" t="str">
        <f t="shared" si="10"/>
        <v/>
      </c>
      <c r="B1677" t="str">
        <f>IF(C1677&lt;&gt;"",INDEX({"Serviços";"Comércio";"Indústria";"Construção";"Agropecuária";"Não Identificado"}, MOD(ROW()-4,6)+1),"")</f>
        <v/>
      </c>
      <c r="C1677" s="37"/>
    </row>
    <row r="1678" spans="1:3" x14ac:dyDescent="0.25">
      <c r="A1678" s="1" t="str">
        <f t="shared" si="10"/>
        <v/>
      </c>
      <c r="B1678" t="str">
        <f>IF(C1678&lt;&gt;"",INDEX({"Serviços";"Comércio";"Indústria";"Construção";"Agropecuária";"Não Identificado"}, MOD(ROW()-4,6)+1),"")</f>
        <v/>
      </c>
      <c r="C1678" s="37"/>
    </row>
    <row r="1679" spans="1:3" x14ac:dyDescent="0.25">
      <c r="A1679" s="1" t="str">
        <f t="shared" si="10"/>
        <v/>
      </c>
      <c r="B1679" t="str">
        <f>IF(C1679&lt;&gt;"",INDEX({"Serviços";"Comércio";"Indústria";"Construção";"Agropecuária";"Não Identificado"}, MOD(ROW()-4,6)+1),"")</f>
        <v/>
      </c>
      <c r="C1679" s="37"/>
    </row>
    <row r="1680" spans="1:3" x14ac:dyDescent="0.25">
      <c r="A1680" s="1" t="str">
        <f t="shared" si="10"/>
        <v/>
      </c>
      <c r="B1680" t="str">
        <f>IF(C1680&lt;&gt;"",INDEX({"Serviços";"Comércio";"Indústria";"Construção";"Agropecuária";"Não Identificado"}, MOD(ROW()-4,6)+1),"")</f>
        <v/>
      </c>
      <c r="C1680" s="37"/>
    </row>
    <row r="1681" spans="1:3" x14ac:dyDescent="0.25">
      <c r="A1681" s="1" t="str">
        <f t="shared" si="10"/>
        <v/>
      </c>
      <c r="B1681" t="str">
        <f>IF(C1681&lt;&gt;"",INDEX({"Serviços";"Comércio";"Indústria";"Construção";"Agropecuária";"Não Identificado"}, MOD(ROW()-4,6)+1),"")</f>
        <v/>
      </c>
      <c r="C1681" s="37"/>
    </row>
    <row r="1682" spans="1:3" x14ac:dyDescent="0.25">
      <c r="A1682" s="1" t="str">
        <f t="shared" si="10"/>
        <v/>
      </c>
      <c r="B1682" t="str">
        <f>IF(C1682&lt;&gt;"",INDEX({"Serviços";"Comércio";"Indústria";"Construção";"Agropecuária";"Não Identificado"}, MOD(ROW()-4,6)+1),"")</f>
        <v/>
      </c>
      <c r="C1682" s="37"/>
    </row>
    <row r="1683" spans="1:3" x14ac:dyDescent="0.25">
      <c r="A1683" s="1" t="str">
        <f t="shared" si="10"/>
        <v/>
      </c>
      <c r="B1683" t="str">
        <f>IF(C1683&lt;&gt;"",INDEX({"Serviços";"Comércio";"Indústria";"Construção";"Agropecuária";"Não Identificado"}, MOD(ROW()-4,6)+1),"")</f>
        <v/>
      </c>
      <c r="C1683" s="37"/>
    </row>
    <row r="1684" spans="1:3" x14ac:dyDescent="0.25">
      <c r="A1684" s="1" t="str">
        <f t="shared" si="10"/>
        <v/>
      </c>
      <c r="B1684" t="str">
        <f>IF(C1684&lt;&gt;"",INDEX({"Serviços";"Comércio";"Indústria";"Construção";"Agropecuária";"Não Identificado"}, MOD(ROW()-4,6)+1),"")</f>
        <v/>
      </c>
      <c r="C1684" s="37"/>
    </row>
    <row r="1685" spans="1:3" x14ac:dyDescent="0.25">
      <c r="A1685" s="1" t="str">
        <f t="shared" si="10"/>
        <v/>
      </c>
      <c r="B1685" t="str">
        <f>IF(C1685&lt;&gt;"",INDEX({"Serviços";"Comércio";"Indústria";"Construção";"Agropecuária";"Não Identificado"}, MOD(ROW()-4,6)+1),"")</f>
        <v/>
      </c>
      <c r="C1685" s="37"/>
    </row>
    <row r="1686" spans="1:3" x14ac:dyDescent="0.25">
      <c r="A1686" s="1" t="str">
        <f t="shared" si="10"/>
        <v/>
      </c>
      <c r="B1686" t="str">
        <f>IF(C1686&lt;&gt;"",INDEX({"Serviços";"Comércio";"Indústria";"Construção";"Agropecuária";"Não Identificado"}, MOD(ROW()-4,6)+1),"")</f>
        <v/>
      </c>
      <c r="C1686" s="37"/>
    </row>
    <row r="1687" spans="1:3" x14ac:dyDescent="0.25">
      <c r="A1687" s="1" t="str">
        <f t="shared" si="10"/>
        <v/>
      </c>
      <c r="B1687" t="str">
        <f>IF(C1687&lt;&gt;"",INDEX({"Serviços";"Comércio";"Indústria";"Construção";"Agropecuária";"Não Identificado"}, MOD(ROW()-4,6)+1),"")</f>
        <v/>
      </c>
      <c r="C1687" s="37"/>
    </row>
    <row r="1688" spans="1:3" x14ac:dyDescent="0.25">
      <c r="A1688" s="1" t="str">
        <f t="shared" si="10"/>
        <v/>
      </c>
      <c r="B1688" t="str">
        <f>IF(C1688&lt;&gt;"",INDEX({"Serviços";"Comércio";"Indústria";"Construção";"Agropecuária";"Não Identificado"}, MOD(ROW()-4,6)+1),"")</f>
        <v/>
      </c>
      <c r="C1688" s="37"/>
    </row>
    <row r="1689" spans="1:3" x14ac:dyDescent="0.25">
      <c r="A1689" s="1" t="str">
        <f t="shared" si="10"/>
        <v/>
      </c>
      <c r="B1689" t="str">
        <f>IF(C1689&lt;&gt;"",INDEX({"Serviços";"Comércio";"Indústria";"Construção";"Agropecuária";"Não Identificado"}, MOD(ROW()-4,6)+1),"")</f>
        <v/>
      </c>
      <c r="C1689" s="37"/>
    </row>
    <row r="1690" spans="1:3" x14ac:dyDescent="0.25">
      <c r="A1690" s="1" t="str">
        <f t="shared" si="10"/>
        <v/>
      </c>
      <c r="B1690" t="str">
        <f>IF(C1690&lt;&gt;"",INDEX({"Serviços";"Comércio";"Indústria";"Construção";"Agropecuária";"Não Identificado"}, MOD(ROW()-4,6)+1),"")</f>
        <v/>
      </c>
      <c r="C1690" s="37"/>
    </row>
    <row r="1691" spans="1:3" x14ac:dyDescent="0.25">
      <c r="A1691" s="1" t="str">
        <f t="shared" si="10"/>
        <v/>
      </c>
      <c r="B1691" t="str">
        <f>IF(C1691&lt;&gt;"",INDEX({"Serviços";"Comércio";"Indústria";"Construção";"Agropecuária";"Não Identificado"}, MOD(ROW()-4,6)+1),"")</f>
        <v/>
      </c>
      <c r="C1691" s="37"/>
    </row>
    <row r="1692" spans="1:3" x14ac:dyDescent="0.25">
      <c r="A1692" s="1" t="str">
        <f t="shared" si="10"/>
        <v/>
      </c>
      <c r="B1692" t="str">
        <f>IF(C1692&lt;&gt;"",INDEX({"Serviços";"Comércio";"Indústria";"Construção";"Agropecuária";"Não Identificado"}, MOD(ROW()-4,6)+1),"")</f>
        <v/>
      </c>
      <c r="C1692" s="37"/>
    </row>
    <row r="1693" spans="1:3" x14ac:dyDescent="0.25">
      <c r="A1693" s="1" t="str">
        <f t="shared" si="10"/>
        <v/>
      </c>
      <c r="B1693" t="str">
        <f>IF(C1693&lt;&gt;"",INDEX({"Serviços";"Comércio";"Indústria";"Construção";"Agropecuária";"Não Identificado"}, MOD(ROW()-4,6)+1),"")</f>
        <v/>
      </c>
      <c r="C1693" s="37"/>
    </row>
    <row r="1694" spans="1:3" x14ac:dyDescent="0.25">
      <c r="A1694" s="1" t="str">
        <f t="shared" si="10"/>
        <v/>
      </c>
      <c r="B1694" t="str">
        <f>IF(C1694&lt;&gt;"",INDEX({"Serviços";"Comércio";"Indústria";"Construção";"Agropecuária";"Não Identificado"}, MOD(ROW()-4,6)+1),"")</f>
        <v/>
      </c>
      <c r="C1694" s="37"/>
    </row>
    <row r="1695" spans="1:3" x14ac:dyDescent="0.25">
      <c r="A1695" s="1" t="str">
        <f t="shared" si="10"/>
        <v/>
      </c>
      <c r="B1695" t="str">
        <f>IF(C1695&lt;&gt;"",INDEX({"Serviços";"Comércio";"Indústria";"Construção";"Agropecuária";"Não Identificado"}, MOD(ROW()-4,6)+1),"")</f>
        <v/>
      </c>
      <c r="C1695" s="37"/>
    </row>
    <row r="1696" spans="1:3" x14ac:dyDescent="0.25">
      <c r="A1696" s="1" t="str">
        <f t="shared" si="10"/>
        <v/>
      </c>
      <c r="B1696" t="str">
        <f>IF(C1696&lt;&gt;"",INDEX({"Serviços";"Comércio";"Indústria";"Construção";"Agropecuária";"Não Identificado"}, MOD(ROW()-4,6)+1),"")</f>
        <v/>
      </c>
      <c r="C1696" s="37"/>
    </row>
    <row r="1697" spans="1:3" x14ac:dyDescent="0.25">
      <c r="A1697" s="1" t="str">
        <f t="shared" si="10"/>
        <v/>
      </c>
      <c r="B1697" t="str">
        <f>IF(C1697&lt;&gt;"",INDEX({"Serviços";"Comércio";"Indústria";"Construção";"Agropecuária";"Não Identificado"}, MOD(ROW()-4,6)+1),"")</f>
        <v/>
      </c>
      <c r="C1697" s="37"/>
    </row>
    <row r="1698" spans="1:3" x14ac:dyDescent="0.25">
      <c r="A1698" s="1" t="str">
        <f t="shared" si="10"/>
        <v/>
      </c>
      <c r="B1698" t="str">
        <f>IF(C1698&lt;&gt;"",INDEX({"Serviços";"Comércio";"Indústria";"Construção";"Agropecuária";"Não Identificado"}, MOD(ROW()-4,6)+1),"")</f>
        <v/>
      </c>
      <c r="C1698" s="37"/>
    </row>
    <row r="1699" spans="1:3" x14ac:dyDescent="0.25">
      <c r="A1699" s="1" t="str">
        <f t="shared" si="10"/>
        <v/>
      </c>
      <c r="B1699" t="str">
        <f>IF(C1699&lt;&gt;"",INDEX({"Serviços";"Comércio";"Indústria";"Construção";"Agropecuária";"Não Identificado"}, MOD(ROW()-4,6)+1),"")</f>
        <v/>
      </c>
      <c r="C1699" s="37"/>
    </row>
    <row r="1700" spans="1:3" x14ac:dyDescent="0.25">
      <c r="A1700" s="1" t="str">
        <f t="shared" si="10"/>
        <v/>
      </c>
      <c r="B1700" t="str">
        <f>IF(C1700&lt;&gt;"",INDEX({"Serviços";"Comércio";"Indústria";"Construção";"Agropecuária";"Não Identificado"}, MOD(ROW()-4,6)+1),"")</f>
        <v/>
      </c>
      <c r="C1700" s="37"/>
    </row>
    <row r="1701" spans="1:3" x14ac:dyDescent="0.25">
      <c r="A1701" s="1" t="str">
        <f t="shared" si="10"/>
        <v/>
      </c>
      <c r="B1701" t="str">
        <f>IF(C1701&lt;&gt;"",INDEX({"Serviços";"Comércio";"Indústria";"Construção";"Agropecuária";"Não Identificado"}, MOD(ROW()-4,6)+1),"")</f>
        <v/>
      </c>
      <c r="C1701" s="37"/>
    </row>
    <row r="1702" spans="1:3" x14ac:dyDescent="0.25">
      <c r="A1702" s="1" t="str">
        <f t="shared" si="10"/>
        <v/>
      </c>
      <c r="B1702" t="str">
        <f>IF(C1702&lt;&gt;"",INDEX({"Serviços";"Comércio";"Indústria";"Construção";"Agropecuária";"Não Identificado"}, MOD(ROW()-4,6)+1),"")</f>
        <v/>
      </c>
      <c r="C1702" s="37"/>
    </row>
    <row r="1703" spans="1:3" x14ac:dyDescent="0.25">
      <c r="A1703" s="1" t="str">
        <f t="shared" si="10"/>
        <v/>
      </c>
      <c r="B1703" t="str">
        <f>IF(C1703&lt;&gt;"",INDEX({"Serviços";"Comércio";"Indústria";"Construção";"Agropecuária";"Não Identificado"}, MOD(ROW()-4,6)+1),"")</f>
        <v/>
      </c>
      <c r="C1703" s="37"/>
    </row>
    <row r="1704" spans="1:3" x14ac:dyDescent="0.25">
      <c r="A1704" s="1" t="str">
        <f t="shared" si="10"/>
        <v/>
      </c>
      <c r="B1704" t="str">
        <f>IF(C1704&lt;&gt;"",INDEX({"Serviços";"Comércio";"Indústria";"Construção";"Agropecuária";"Não Identificado"}, MOD(ROW()-4,6)+1),"")</f>
        <v/>
      </c>
      <c r="C1704" s="37"/>
    </row>
    <row r="1705" spans="1:3" x14ac:dyDescent="0.25">
      <c r="A1705" s="1" t="str">
        <f t="shared" si="10"/>
        <v/>
      </c>
      <c r="B1705" t="str">
        <f>IF(C1705&lt;&gt;"",INDEX({"Serviços";"Comércio";"Indústria";"Construção";"Agropecuária";"Não Identificado"}, MOD(ROW()-4,6)+1),"")</f>
        <v/>
      </c>
      <c r="C1705" s="37"/>
    </row>
    <row r="1706" spans="1:3" x14ac:dyDescent="0.25">
      <c r="A1706" s="1" t="str">
        <f t="shared" si="10"/>
        <v/>
      </c>
      <c r="B1706" t="str">
        <f>IF(C1706&lt;&gt;"",INDEX({"Serviços";"Comércio";"Indústria";"Construção";"Agropecuária";"Não Identificado"}, MOD(ROW()-4,6)+1),"")</f>
        <v/>
      </c>
      <c r="C1706" s="37"/>
    </row>
    <row r="1707" spans="1:3" x14ac:dyDescent="0.25">
      <c r="A1707" s="1" t="str">
        <f t="shared" si="10"/>
        <v/>
      </c>
      <c r="B1707" t="str">
        <f>IF(C1707&lt;&gt;"",INDEX({"Serviços";"Comércio";"Indústria";"Construção";"Agropecuária";"Não Identificado"}, MOD(ROW()-4,6)+1),"")</f>
        <v/>
      </c>
      <c r="C1707" s="37"/>
    </row>
    <row r="1708" spans="1:3" x14ac:dyDescent="0.25">
      <c r="A1708" s="1" t="str">
        <f t="shared" si="10"/>
        <v/>
      </c>
      <c r="B1708" t="str">
        <f>IF(C1708&lt;&gt;"",INDEX({"Serviços";"Comércio";"Indústria";"Construção";"Agropecuária";"Não Identificado"}, MOD(ROW()-4,6)+1),"")</f>
        <v/>
      </c>
      <c r="C1708" s="37"/>
    </row>
    <row r="1709" spans="1:3" x14ac:dyDescent="0.25">
      <c r="A1709" s="1" t="str">
        <f t="shared" si="10"/>
        <v/>
      </c>
      <c r="B1709" t="str">
        <f>IF(C1709&lt;&gt;"",INDEX({"Serviços";"Comércio";"Indústria";"Construção";"Agropecuária";"Não Identificado"}, MOD(ROW()-4,6)+1),"")</f>
        <v/>
      </c>
      <c r="C1709" s="37"/>
    </row>
    <row r="1710" spans="1:3" x14ac:dyDescent="0.25">
      <c r="A1710" s="1" t="str">
        <f t="shared" si="10"/>
        <v/>
      </c>
      <c r="B1710" t="str">
        <f>IF(C1710&lt;&gt;"",INDEX({"Serviços";"Comércio";"Indústria";"Construção";"Agropecuária";"Não Identificado"}, MOD(ROW()-4,6)+1),"")</f>
        <v/>
      </c>
      <c r="C1710" s="37"/>
    </row>
    <row r="1711" spans="1:3" x14ac:dyDescent="0.25">
      <c r="A1711" s="1" t="str">
        <f t="shared" si="10"/>
        <v/>
      </c>
      <c r="B1711" t="str">
        <f>IF(C1711&lt;&gt;"",INDEX({"Serviços";"Comércio";"Indústria";"Construção";"Agropecuária";"Não Identificado"}, MOD(ROW()-4,6)+1),"")</f>
        <v/>
      </c>
      <c r="C1711" s="37"/>
    </row>
    <row r="1712" spans="1:3" x14ac:dyDescent="0.25">
      <c r="A1712" s="1" t="str">
        <f t="shared" si="10"/>
        <v/>
      </c>
      <c r="B1712" t="str">
        <f>IF(C1712&lt;&gt;"",INDEX({"Serviços";"Comércio";"Indústria";"Construção";"Agropecuária";"Não Identificado"}, MOD(ROW()-4,6)+1),"")</f>
        <v/>
      </c>
      <c r="C1712" s="37"/>
    </row>
    <row r="1713" spans="1:3" x14ac:dyDescent="0.25">
      <c r="A1713" s="1" t="str">
        <f t="shared" si="10"/>
        <v/>
      </c>
      <c r="B1713" t="str">
        <f>IF(C1713&lt;&gt;"",INDEX({"Serviços";"Comércio";"Indústria";"Construção";"Agropecuária";"Não Identificado"}, MOD(ROW()-4,6)+1),"")</f>
        <v/>
      </c>
      <c r="C1713" s="37"/>
    </row>
    <row r="1714" spans="1:3" x14ac:dyDescent="0.25">
      <c r="A1714" s="1" t="str">
        <f t="shared" si="10"/>
        <v/>
      </c>
      <c r="B1714" t="str">
        <f>IF(C1714&lt;&gt;"",INDEX({"Serviços";"Comércio";"Indústria";"Construção";"Agropecuária";"Não Identificado"}, MOD(ROW()-4,6)+1),"")</f>
        <v/>
      </c>
      <c r="C1714" s="37"/>
    </row>
    <row r="1715" spans="1:3" x14ac:dyDescent="0.25">
      <c r="A1715" s="1" t="str">
        <f t="shared" si="10"/>
        <v/>
      </c>
      <c r="B1715" t="str">
        <f>IF(C1715&lt;&gt;"",INDEX({"Serviços";"Comércio";"Indústria";"Construção";"Agropecuária";"Não Identificado"}, MOD(ROW()-4,6)+1),"")</f>
        <v/>
      </c>
      <c r="C1715" s="37"/>
    </row>
    <row r="1716" spans="1:3" x14ac:dyDescent="0.25">
      <c r="A1716" s="1" t="str">
        <f t="shared" si="10"/>
        <v/>
      </c>
      <c r="B1716" t="str">
        <f>IF(C1716&lt;&gt;"",INDEX({"Serviços";"Comércio";"Indústria";"Construção";"Agropecuária";"Não Identificado"}, MOD(ROW()-4,6)+1),"")</f>
        <v/>
      </c>
      <c r="C1716" s="37"/>
    </row>
    <row r="1717" spans="1:3" x14ac:dyDescent="0.25">
      <c r="A1717" s="1" t="str">
        <f t="shared" si="10"/>
        <v/>
      </c>
      <c r="B1717" t="str">
        <f>IF(C1717&lt;&gt;"",INDEX({"Serviços";"Comércio";"Indústria";"Construção";"Agropecuária";"Não Identificado"}, MOD(ROW()-4,6)+1),"")</f>
        <v/>
      </c>
      <c r="C1717" s="37"/>
    </row>
    <row r="1718" spans="1:3" x14ac:dyDescent="0.25">
      <c r="A1718" s="1" t="str">
        <f t="shared" si="10"/>
        <v/>
      </c>
      <c r="B1718" t="str">
        <f>IF(C1718&lt;&gt;"",INDEX({"Serviços";"Comércio";"Indústria";"Construção";"Agropecuária";"Não Identificado"}, MOD(ROW()-4,6)+1),"")</f>
        <v/>
      </c>
      <c r="C1718" s="37"/>
    </row>
    <row r="1719" spans="1:3" x14ac:dyDescent="0.25">
      <c r="A1719" s="1" t="str">
        <f t="shared" si="10"/>
        <v/>
      </c>
      <c r="B1719" t="str">
        <f>IF(C1719&lt;&gt;"",INDEX({"Serviços";"Comércio";"Indústria";"Construção";"Agropecuária";"Não Identificado"}, MOD(ROW()-4,6)+1),"")</f>
        <v/>
      </c>
      <c r="C1719" s="37"/>
    </row>
    <row r="1720" spans="1:3" x14ac:dyDescent="0.25">
      <c r="A1720" s="1" t="str">
        <f t="shared" si="10"/>
        <v/>
      </c>
      <c r="B1720" t="str">
        <f>IF(C1720&lt;&gt;"",INDEX({"Serviços";"Comércio";"Indústria";"Construção";"Agropecuária";"Não Identificado"}, MOD(ROW()-4,6)+1),"")</f>
        <v/>
      </c>
      <c r="C1720" s="37"/>
    </row>
    <row r="1721" spans="1:3" x14ac:dyDescent="0.25">
      <c r="A1721" s="1" t="str">
        <f t="shared" si="10"/>
        <v/>
      </c>
      <c r="B1721" t="str">
        <f>IF(C1721&lt;&gt;"",INDEX({"Serviços";"Comércio";"Indústria";"Construção";"Agropecuária";"Não Identificado"}, MOD(ROW()-4,6)+1),"")</f>
        <v/>
      </c>
      <c r="C1721" s="37"/>
    </row>
    <row r="1722" spans="1:3" x14ac:dyDescent="0.25">
      <c r="A1722" s="1" t="str">
        <f t="shared" si="10"/>
        <v/>
      </c>
      <c r="B1722" t="str">
        <f>IF(C1722&lt;&gt;"",INDEX({"Serviços";"Comércio";"Indústria";"Construção";"Agropecuária";"Não Identificado"}, MOD(ROW()-4,6)+1),"")</f>
        <v/>
      </c>
      <c r="C1722" s="37"/>
    </row>
    <row r="1723" spans="1:3" x14ac:dyDescent="0.25">
      <c r="A1723" s="1" t="str">
        <f t="shared" si="10"/>
        <v/>
      </c>
      <c r="B1723" t="str">
        <f>IF(C1723&lt;&gt;"",INDEX({"Serviços";"Comércio";"Indústria";"Construção";"Agropecuária";"Não Identificado"}, MOD(ROW()-4,6)+1),"")</f>
        <v/>
      </c>
      <c r="C1723" s="37"/>
    </row>
    <row r="1724" spans="1:3" x14ac:dyDescent="0.25">
      <c r="A1724" s="1" t="str">
        <f t="shared" si="10"/>
        <v/>
      </c>
      <c r="B1724" t="str">
        <f>IF(C1724&lt;&gt;"",INDEX({"Serviços";"Comércio";"Indústria";"Construção";"Agropecuária";"Não Identificado"}, MOD(ROW()-4,6)+1),"")</f>
        <v/>
      </c>
      <c r="C1724" s="37"/>
    </row>
    <row r="1725" spans="1:3" x14ac:dyDescent="0.25">
      <c r="A1725" s="1" t="str">
        <f t="shared" si="10"/>
        <v/>
      </c>
      <c r="B1725" t="str">
        <f>IF(C1725&lt;&gt;"",INDEX({"Serviços";"Comércio";"Indústria";"Construção";"Agropecuária";"Não Identificado"}, MOD(ROW()-4,6)+1),"")</f>
        <v/>
      </c>
      <c r="C1725" s="37"/>
    </row>
    <row r="1726" spans="1:3" x14ac:dyDescent="0.25">
      <c r="A1726" s="1" t="str">
        <f t="shared" si="10"/>
        <v/>
      </c>
      <c r="B1726" t="str">
        <f>IF(C1726&lt;&gt;"",INDEX({"Serviços";"Comércio";"Indústria";"Construção";"Agropecuária";"Não Identificado"}, MOD(ROW()-4,6)+1),"")</f>
        <v/>
      </c>
      <c r="C1726" s="37"/>
    </row>
    <row r="1727" spans="1:3" x14ac:dyDescent="0.25">
      <c r="A1727" s="1" t="str">
        <f t="shared" si="10"/>
        <v/>
      </c>
      <c r="B1727" t="str">
        <f>IF(C1727&lt;&gt;"",INDEX({"Serviços";"Comércio";"Indústria";"Construção";"Agropecuária";"Não Identificado"}, MOD(ROW()-4,6)+1),"")</f>
        <v/>
      </c>
      <c r="C1727" s="37"/>
    </row>
    <row r="1728" spans="1:3" x14ac:dyDescent="0.25">
      <c r="A1728" s="1" t="str">
        <f t="shared" si="10"/>
        <v/>
      </c>
      <c r="B1728" t="str">
        <f>IF(C1728&lt;&gt;"",INDEX({"Serviços";"Comércio";"Indústria";"Construção";"Agropecuária";"Não Identificado"}, MOD(ROW()-4,6)+1),"")</f>
        <v/>
      </c>
      <c r="C1728" s="37"/>
    </row>
    <row r="1729" spans="1:3" x14ac:dyDescent="0.25">
      <c r="A1729" s="1" t="str">
        <f t="shared" si="10"/>
        <v/>
      </c>
      <c r="B1729" t="str">
        <f>IF(C1729&lt;&gt;"",INDEX({"Serviços";"Comércio";"Indústria";"Construção";"Agropecuária";"Não Identificado"}, MOD(ROW()-4,6)+1),"")</f>
        <v/>
      </c>
      <c r="C1729" s="37"/>
    </row>
    <row r="1730" spans="1:3" x14ac:dyDescent="0.25">
      <c r="A1730" s="1" t="str">
        <f t="shared" si="10"/>
        <v/>
      </c>
      <c r="B1730" t="str">
        <f>IF(C1730&lt;&gt;"",INDEX({"Serviços";"Comércio";"Indústria";"Construção";"Agropecuária";"Não Identificado"}, MOD(ROW()-4,6)+1),"")</f>
        <v/>
      </c>
      <c r="C1730" s="37"/>
    </row>
    <row r="1731" spans="1:3" x14ac:dyDescent="0.25">
      <c r="A1731" s="1" t="str">
        <f t="shared" si="10"/>
        <v/>
      </c>
      <c r="B1731" t="str">
        <f>IF(C1731&lt;&gt;"",INDEX({"Serviços";"Comércio";"Indústria";"Construção";"Agropecuária";"Não Identificado"}, MOD(ROW()-4,6)+1),"")</f>
        <v/>
      </c>
      <c r="C1731" s="37"/>
    </row>
    <row r="1732" spans="1:3" x14ac:dyDescent="0.25">
      <c r="A1732" s="1" t="str">
        <f t="shared" si="10"/>
        <v/>
      </c>
      <c r="B1732" t="str">
        <f>IF(C1732&lt;&gt;"",INDEX({"Serviços";"Comércio";"Indústria";"Construção";"Agropecuária";"Não Identificado"}, MOD(ROW()-4,6)+1),"")</f>
        <v/>
      </c>
      <c r="C1732" s="37"/>
    </row>
    <row r="1733" spans="1:3" x14ac:dyDescent="0.25">
      <c r="A1733" s="1" t="str">
        <f t="shared" ref="A1733:A1796" si="11">IF(B1733&lt;&gt;"",DATE(2011,INT((ROW(A1730)-1)/6)+1,1),"")</f>
        <v/>
      </c>
      <c r="B1733" t="str">
        <f>IF(C1733&lt;&gt;"",INDEX({"Serviços";"Comércio";"Indústria";"Construção";"Agropecuária";"Não Identificado"}, MOD(ROW()-4,6)+1),"")</f>
        <v/>
      </c>
      <c r="C1733" s="37"/>
    </row>
    <row r="1734" spans="1:3" x14ac:dyDescent="0.25">
      <c r="A1734" s="1" t="str">
        <f t="shared" si="11"/>
        <v/>
      </c>
      <c r="B1734" t="str">
        <f>IF(C1734&lt;&gt;"",INDEX({"Serviços";"Comércio";"Indústria";"Construção";"Agropecuária";"Não Identificado"}, MOD(ROW()-4,6)+1),"")</f>
        <v/>
      </c>
      <c r="C1734" s="37"/>
    </row>
    <row r="1735" spans="1:3" x14ac:dyDescent="0.25">
      <c r="A1735" s="1" t="str">
        <f t="shared" si="11"/>
        <v/>
      </c>
      <c r="B1735" t="str">
        <f>IF(C1735&lt;&gt;"",INDEX({"Serviços";"Comércio";"Indústria";"Construção";"Agropecuária";"Não Identificado"}, MOD(ROW()-4,6)+1),"")</f>
        <v/>
      </c>
      <c r="C1735" s="37"/>
    </row>
    <row r="1736" spans="1:3" x14ac:dyDescent="0.25">
      <c r="A1736" s="1" t="str">
        <f t="shared" si="11"/>
        <v/>
      </c>
      <c r="B1736" t="str">
        <f>IF(C1736&lt;&gt;"",INDEX({"Serviços";"Comércio";"Indústria";"Construção";"Agropecuária";"Não Identificado"}, MOD(ROW()-4,6)+1),"")</f>
        <v/>
      </c>
      <c r="C1736" s="37"/>
    </row>
    <row r="1737" spans="1:3" x14ac:dyDescent="0.25">
      <c r="A1737" s="1" t="str">
        <f t="shared" si="11"/>
        <v/>
      </c>
      <c r="B1737" t="str">
        <f>IF(C1737&lt;&gt;"",INDEX({"Serviços";"Comércio";"Indústria";"Construção";"Agropecuária";"Não Identificado"}, MOD(ROW()-4,6)+1),"")</f>
        <v/>
      </c>
      <c r="C1737" s="37"/>
    </row>
    <row r="1738" spans="1:3" x14ac:dyDescent="0.25">
      <c r="A1738" s="1" t="str">
        <f t="shared" si="11"/>
        <v/>
      </c>
      <c r="B1738" t="str">
        <f>IF(C1738&lt;&gt;"",INDEX({"Serviços";"Comércio";"Indústria";"Construção";"Agropecuária";"Não Identificado"}, MOD(ROW()-4,6)+1),"")</f>
        <v/>
      </c>
      <c r="C1738" s="37"/>
    </row>
    <row r="1739" spans="1:3" x14ac:dyDescent="0.25">
      <c r="A1739" s="1" t="str">
        <f t="shared" si="11"/>
        <v/>
      </c>
      <c r="B1739" t="str">
        <f>IF(C1739&lt;&gt;"",INDEX({"Serviços";"Comércio";"Indústria";"Construção";"Agropecuária";"Não Identificado"}, MOD(ROW()-4,6)+1),"")</f>
        <v/>
      </c>
      <c r="C1739" s="37"/>
    </row>
    <row r="1740" spans="1:3" x14ac:dyDescent="0.25">
      <c r="A1740" s="1" t="str">
        <f t="shared" si="11"/>
        <v/>
      </c>
      <c r="B1740" t="str">
        <f>IF(C1740&lt;&gt;"",INDEX({"Serviços";"Comércio";"Indústria";"Construção";"Agropecuária";"Não Identificado"}, MOD(ROW()-4,6)+1),"")</f>
        <v/>
      </c>
      <c r="C1740" s="37"/>
    </row>
    <row r="1741" spans="1:3" x14ac:dyDescent="0.25">
      <c r="A1741" s="1" t="str">
        <f t="shared" si="11"/>
        <v/>
      </c>
      <c r="B1741" t="str">
        <f>IF(C1741&lt;&gt;"",INDEX({"Serviços";"Comércio";"Indústria";"Construção";"Agropecuária";"Não Identificado"}, MOD(ROW()-4,6)+1),"")</f>
        <v/>
      </c>
      <c r="C1741" s="37"/>
    </row>
    <row r="1742" spans="1:3" x14ac:dyDescent="0.25">
      <c r="A1742" s="1" t="str">
        <f t="shared" si="11"/>
        <v/>
      </c>
      <c r="B1742" t="str">
        <f>IF(C1742&lt;&gt;"",INDEX({"Serviços";"Comércio";"Indústria";"Construção";"Agropecuária";"Não Identificado"}, MOD(ROW()-4,6)+1),"")</f>
        <v/>
      </c>
      <c r="C1742" s="37"/>
    </row>
    <row r="1743" spans="1:3" x14ac:dyDescent="0.25">
      <c r="A1743" s="1" t="str">
        <f t="shared" si="11"/>
        <v/>
      </c>
      <c r="B1743" t="str">
        <f>IF(C1743&lt;&gt;"",INDEX({"Serviços";"Comércio";"Indústria";"Construção";"Agropecuária";"Não Identificado"}, MOD(ROW()-4,6)+1),"")</f>
        <v/>
      </c>
      <c r="C1743" s="37"/>
    </row>
    <row r="1744" spans="1:3" x14ac:dyDescent="0.25">
      <c r="A1744" s="1" t="str">
        <f t="shared" si="11"/>
        <v/>
      </c>
      <c r="B1744" t="str">
        <f>IF(C1744&lt;&gt;"",INDEX({"Serviços";"Comércio";"Indústria";"Construção";"Agropecuária";"Não Identificado"}, MOD(ROW()-4,6)+1),"")</f>
        <v/>
      </c>
      <c r="C1744" s="37"/>
    </row>
    <row r="1745" spans="1:3" x14ac:dyDescent="0.25">
      <c r="A1745" s="1" t="str">
        <f t="shared" si="11"/>
        <v/>
      </c>
      <c r="B1745" t="str">
        <f>IF(C1745&lt;&gt;"",INDEX({"Serviços";"Comércio";"Indústria";"Construção";"Agropecuária";"Não Identificado"}, MOD(ROW()-4,6)+1),"")</f>
        <v/>
      </c>
      <c r="C1745" s="37"/>
    </row>
    <row r="1746" spans="1:3" x14ac:dyDescent="0.25">
      <c r="A1746" s="1" t="str">
        <f t="shared" si="11"/>
        <v/>
      </c>
      <c r="B1746" t="str">
        <f>IF(C1746&lt;&gt;"",INDEX({"Serviços";"Comércio";"Indústria";"Construção";"Agropecuária";"Não Identificado"}, MOD(ROW()-4,6)+1),"")</f>
        <v/>
      </c>
      <c r="C1746" s="37"/>
    </row>
    <row r="1747" spans="1:3" x14ac:dyDescent="0.25">
      <c r="A1747" s="1" t="str">
        <f t="shared" si="11"/>
        <v/>
      </c>
      <c r="B1747" t="str">
        <f>IF(C1747&lt;&gt;"",INDEX({"Serviços";"Comércio";"Indústria";"Construção";"Agropecuária";"Não Identificado"}, MOD(ROW()-4,6)+1),"")</f>
        <v/>
      </c>
      <c r="C1747" s="37"/>
    </row>
    <row r="1748" spans="1:3" x14ac:dyDescent="0.25">
      <c r="A1748" s="1" t="str">
        <f t="shared" si="11"/>
        <v/>
      </c>
      <c r="B1748" t="str">
        <f>IF(C1748&lt;&gt;"",INDEX({"Serviços";"Comércio";"Indústria";"Construção";"Agropecuária";"Não Identificado"}, MOD(ROW()-4,6)+1),"")</f>
        <v/>
      </c>
      <c r="C1748" s="37"/>
    </row>
    <row r="1749" spans="1:3" x14ac:dyDescent="0.25">
      <c r="A1749" s="1" t="str">
        <f t="shared" si="11"/>
        <v/>
      </c>
      <c r="B1749" t="str">
        <f>IF(C1749&lt;&gt;"",INDEX({"Serviços";"Comércio";"Indústria";"Construção";"Agropecuária";"Não Identificado"}, MOD(ROW()-4,6)+1),"")</f>
        <v/>
      </c>
      <c r="C1749" s="37"/>
    </row>
    <row r="1750" spans="1:3" x14ac:dyDescent="0.25">
      <c r="A1750" s="1" t="str">
        <f t="shared" si="11"/>
        <v/>
      </c>
      <c r="B1750" t="str">
        <f>IF(C1750&lt;&gt;"",INDEX({"Serviços";"Comércio";"Indústria";"Construção";"Agropecuária";"Não Identificado"}, MOD(ROW()-4,6)+1),"")</f>
        <v/>
      </c>
      <c r="C1750" s="37"/>
    </row>
    <row r="1751" spans="1:3" x14ac:dyDescent="0.25">
      <c r="A1751" s="1" t="str">
        <f t="shared" si="11"/>
        <v/>
      </c>
      <c r="B1751" t="str">
        <f>IF(C1751&lt;&gt;"",INDEX({"Serviços";"Comércio";"Indústria";"Construção";"Agropecuária";"Não Identificado"}, MOD(ROW()-4,6)+1),"")</f>
        <v/>
      </c>
      <c r="C1751" s="37"/>
    </row>
    <row r="1752" spans="1:3" x14ac:dyDescent="0.25">
      <c r="A1752" s="1" t="str">
        <f t="shared" si="11"/>
        <v/>
      </c>
      <c r="B1752" t="str">
        <f>IF(C1752&lt;&gt;"",INDEX({"Serviços";"Comércio";"Indústria";"Construção";"Agropecuária";"Não Identificado"}, MOD(ROW()-4,6)+1),"")</f>
        <v/>
      </c>
      <c r="C1752" s="37"/>
    </row>
    <row r="1753" spans="1:3" x14ac:dyDescent="0.25">
      <c r="A1753" s="1" t="str">
        <f t="shared" si="11"/>
        <v/>
      </c>
      <c r="B1753" t="str">
        <f>IF(C1753&lt;&gt;"",INDEX({"Serviços";"Comércio";"Indústria";"Construção";"Agropecuária";"Não Identificado"}, MOD(ROW()-4,6)+1),"")</f>
        <v/>
      </c>
      <c r="C1753" s="37"/>
    </row>
    <row r="1754" spans="1:3" x14ac:dyDescent="0.25">
      <c r="A1754" s="1" t="str">
        <f t="shared" si="11"/>
        <v/>
      </c>
      <c r="B1754" t="str">
        <f>IF(C1754&lt;&gt;"",INDEX({"Serviços";"Comércio";"Indústria";"Construção";"Agropecuária";"Não Identificado"}, MOD(ROW()-4,6)+1),"")</f>
        <v/>
      </c>
      <c r="C1754" s="37"/>
    </row>
    <row r="1755" spans="1:3" x14ac:dyDescent="0.25">
      <c r="A1755" s="1" t="str">
        <f t="shared" si="11"/>
        <v/>
      </c>
      <c r="B1755" t="str">
        <f>IF(C1755&lt;&gt;"",INDEX({"Serviços";"Comércio";"Indústria";"Construção";"Agropecuária";"Não Identificado"}, MOD(ROW()-4,6)+1),"")</f>
        <v/>
      </c>
      <c r="C1755" s="37"/>
    </row>
    <row r="1756" spans="1:3" x14ac:dyDescent="0.25">
      <c r="A1756" s="1" t="str">
        <f t="shared" si="11"/>
        <v/>
      </c>
      <c r="B1756" t="str">
        <f>IF(C1756&lt;&gt;"",INDEX({"Serviços";"Comércio";"Indústria";"Construção";"Agropecuária";"Não Identificado"}, MOD(ROW()-4,6)+1),"")</f>
        <v/>
      </c>
      <c r="C1756" s="37"/>
    </row>
    <row r="1757" spans="1:3" x14ac:dyDescent="0.25">
      <c r="A1757" s="1" t="str">
        <f t="shared" si="11"/>
        <v/>
      </c>
      <c r="B1757" t="str">
        <f>IF(C1757&lt;&gt;"",INDEX({"Serviços";"Comércio";"Indústria";"Construção";"Agropecuária";"Não Identificado"}, MOD(ROW()-4,6)+1),"")</f>
        <v/>
      </c>
      <c r="C1757" s="37"/>
    </row>
    <row r="1758" spans="1:3" x14ac:dyDescent="0.25">
      <c r="A1758" s="1" t="str">
        <f t="shared" si="11"/>
        <v/>
      </c>
      <c r="B1758" t="str">
        <f>IF(C1758&lt;&gt;"",INDEX({"Serviços";"Comércio";"Indústria";"Construção";"Agropecuária";"Não Identificado"}, MOD(ROW()-4,6)+1),"")</f>
        <v/>
      </c>
      <c r="C1758" s="37"/>
    </row>
    <row r="1759" spans="1:3" x14ac:dyDescent="0.25">
      <c r="A1759" s="1" t="str">
        <f t="shared" si="11"/>
        <v/>
      </c>
      <c r="B1759" t="str">
        <f>IF(C1759&lt;&gt;"",INDEX({"Serviços";"Comércio";"Indústria";"Construção";"Agropecuária";"Não Identificado"}, MOD(ROW()-4,6)+1),"")</f>
        <v/>
      </c>
      <c r="C1759" s="37"/>
    </row>
    <row r="1760" spans="1:3" x14ac:dyDescent="0.25">
      <c r="A1760" s="1" t="str">
        <f t="shared" si="11"/>
        <v/>
      </c>
      <c r="B1760" t="str">
        <f>IF(C1760&lt;&gt;"",INDEX({"Serviços";"Comércio";"Indústria";"Construção";"Agropecuária";"Não Identificado"}, MOD(ROW()-4,6)+1),"")</f>
        <v/>
      </c>
      <c r="C1760" s="37"/>
    </row>
    <row r="1761" spans="1:3" x14ac:dyDescent="0.25">
      <c r="A1761" s="1" t="str">
        <f t="shared" si="11"/>
        <v/>
      </c>
      <c r="B1761" t="str">
        <f>IF(C1761&lt;&gt;"",INDEX({"Serviços";"Comércio";"Indústria";"Construção";"Agropecuária";"Não Identificado"}, MOD(ROW()-4,6)+1),"")</f>
        <v/>
      </c>
      <c r="C1761" s="37"/>
    </row>
    <row r="1762" spans="1:3" x14ac:dyDescent="0.25">
      <c r="A1762" s="1" t="str">
        <f t="shared" si="11"/>
        <v/>
      </c>
      <c r="B1762" t="str">
        <f>IF(C1762&lt;&gt;"",INDEX({"Serviços";"Comércio";"Indústria";"Construção";"Agropecuária";"Não Identificado"}, MOD(ROW()-4,6)+1),"")</f>
        <v/>
      </c>
      <c r="C1762" s="37"/>
    </row>
    <row r="1763" spans="1:3" x14ac:dyDescent="0.25">
      <c r="A1763" s="1" t="str">
        <f t="shared" si="11"/>
        <v/>
      </c>
      <c r="B1763" t="str">
        <f>IF(C1763&lt;&gt;"",INDEX({"Serviços";"Comércio";"Indústria";"Construção";"Agropecuária";"Não Identificado"}, MOD(ROW()-4,6)+1),"")</f>
        <v/>
      </c>
      <c r="C1763" s="37"/>
    </row>
    <row r="1764" spans="1:3" x14ac:dyDescent="0.25">
      <c r="A1764" s="1" t="str">
        <f t="shared" si="11"/>
        <v/>
      </c>
      <c r="B1764" t="str">
        <f>IF(C1764&lt;&gt;"",INDEX({"Serviços";"Comércio";"Indústria";"Construção";"Agropecuária";"Não Identificado"}, MOD(ROW()-4,6)+1),"")</f>
        <v/>
      </c>
      <c r="C1764" s="37"/>
    </row>
    <row r="1765" spans="1:3" x14ac:dyDescent="0.25">
      <c r="A1765" s="1" t="str">
        <f t="shared" si="11"/>
        <v/>
      </c>
      <c r="B1765" t="str">
        <f>IF(C1765&lt;&gt;"",INDEX({"Serviços";"Comércio";"Indústria";"Construção";"Agropecuária";"Não Identificado"}, MOD(ROW()-4,6)+1),"")</f>
        <v/>
      </c>
      <c r="C1765" s="37"/>
    </row>
    <row r="1766" spans="1:3" x14ac:dyDescent="0.25">
      <c r="A1766" s="1" t="str">
        <f t="shared" si="11"/>
        <v/>
      </c>
      <c r="B1766" t="str">
        <f>IF(C1766&lt;&gt;"",INDEX({"Serviços";"Comércio";"Indústria";"Construção";"Agropecuária";"Não Identificado"}, MOD(ROW()-4,6)+1),"")</f>
        <v/>
      </c>
      <c r="C1766" s="37"/>
    </row>
    <row r="1767" spans="1:3" x14ac:dyDescent="0.25">
      <c r="A1767" s="1" t="str">
        <f t="shared" si="11"/>
        <v/>
      </c>
      <c r="B1767" t="str">
        <f>IF(C1767&lt;&gt;"",INDEX({"Serviços";"Comércio";"Indústria";"Construção";"Agropecuária";"Não Identificado"}, MOD(ROW()-4,6)+1),"")</f>
        <v/>
      </c>
      <c r="C1767" s="37"/>
    </row>
    <row r="1768" spans="1:3" x14ac:dyDescent="0.25">
      <c r="A1768" s="1" t="str">
        <f t="shared" si="11"/>
        <v/>
      </c>
      <c r="B1768" t="str">
        <f>IF(C1768&lt;&gt;"",INDEX({"Serviços";"Comércio";"Indústria";"Construção";"Agropecuária";"Não Identificado"}, MOD(ROW()-4,6)+1),"")</f>
        <v/>
      </c>
      <c r="C1768" s="37"/>
    </row>
    <row r="1769" spans="1:3" x14ac:dyDescent="0.25">
      <c r="A1769" s="1" t="str">
        <f t="shared" si="11"/>
        <v/>
      </c>
      <c r="B1769" t="str">
        <f>IF(C1769&lt;&gt;"",INDEX({"Serviços";"Comércio";"Indústria";"Construção";"Agropecuária";"Não Identificado"}, MOD(ROW()-4,6)+1),"")</f>
        <v/>
      </c>
      <c r="C1769" s="37"/>
    </row>
    <row r="1770" spans="1:3" x14ac:dyDescent="0.25">
      <c r="A1770" s="1" t="str">
        <f t="shared" si="11"/>
        <v/>
      </c>
      <c r="B1770" t="str">
        <f>IF(C1770&lt;&gt;"",INDEX({"Serviços";"Comércio";"Indústria";"Construção";"Agropecuária";"Não Identificado"}, MOD(ROW()-4,6)+1),"")</f>
        <v/>
      </c>
      <c r="C1770" s="37"/>
    </row>
    <row r="1771" spans="1:3" x14ac:dyDescent="0.25">
      <c r="A1771" s="1" t="str">
        <f t="shared" si="11"/>
        <v/>
      </c>
      <c r="B1771" t="str">
        <f>IF(C1771&lt;&gt;"",INDEX({"Serviços";"Comércio";"Indústria";"Construção";"Agropecuária";"Não Identificado"}, MOD(ROW()-4,6)+1),"")</f>
        <v/>
      </c>
      <c r="C1771" s="37"/>
    </row>
    <row r="1772" spans="1:3" x14ac:dyDescent="0.25">
      <c r="A1772" s="1" t="str">
        <f t="shared" si="11"/>
        <v/>
      </c>
      <c r="B1772" t="str">
        <f>IF(C1772&lt;&gt;"",INDEX({"Serviços";"Comércio";"Indústria";"Construção";"Agropecuária";"Não Identificado"}, MOD(ROW()-4,6)+1),"")</f>
        <v/>
      </c>
      <c r="C1772" s="37"/>
    </row>
    <row r="1773" spans="1:3" x14ac:dyDescent="0.25">
      <c r="A1773" s="1" t="str">
        <f t="shared" si="11"/>
        <v/>
      </c>
      <c r="B1773" t="str">
        <f>IF(C1773&lt;&gt;"",INDEX({"Serviços";"Comércio";"Indústria";"Construção";"Agropecuária";"Não Identificado"}, MOD(ROW()-4,6)+1),"")</f>
        <v/>
      </c>
      <c r="C1773" s="37"/>
    </row>
    <row r="1774" spans="1:3" x14ac:dyDescent="0.25">
      <c r="A1774" s="1" t="str">
        <f t="shared" si="11"/>
        <v/>
      </c>
      <c r="B1774" t="str">
        <f>IF(C1774&lt;&gt;"",INDEX({"Serviços";"Comércio";"Indústria";"Construção";"Agropecuária";"Não Identificado"}, MOD(ROW()-4,6)+1),"")</f>
        <v/>
      </c>
      <c r="C1774" s="37"/>
    </row>
    <row r="1775" spans="1:3" x14ac:dyDescent="0.25">
      <c r="A1775" s="1" t="str">
        <f t="shared" si="11"/>
        <v/>
      </c>
      <c r="B1775" t="str">
        <f>IF(C1775&lt;&gt;"",INDEX({"Serviços";"Comércio";"Indústria";"Construção";"Agropecuária";"Não Identificado"}, MOD(ROW()-4,6)+1),"")</f>
        <v/>
      </c>
      <c r="C1775" s="37"/>
    </row>
    <row r="1776" spans="1:3" x14ac:dyDescent="0.25">
      <c r="A1776" s="1" t="str">
        <f t="shared" si="11"/>
        <v/>
      </c>
      <c r="B1776" t="str">
        <f>IF(C1776&lt;&gt;"",INDEX({"Serviços";"Comércio";"Indústria";"Construção";"Agropecuária";"Não Identificado"}, MOD(ROW()-4,6)+1),"")</f>
        <v/>
      </c>
      <c r="C1776" s="37"/>
    </row>
    <row r="1777" spans="1:3" x14ac:dyDescent="0.25">
      <c r="A1777" s="1" t="str">
        <f t="shared" si="11"/>
        <v/>
      </c>
      <c r="B1777" t="str">
        <f>IF(C1777&lt;&gt;"",INDEX({"Serviços";"Comércio";"Indústria";"Construção";"Agropecuária";"Não Identificado"}, MOD(ROW()-4,6)+1),"")</f>
        <v/>
      </c>
      <c r="C1777" s="37"/>
    </row>
    <row r="1778" spans="1:3" x14ac:dyDescent="0.25">
      <c r="A1778" s="1" t="str">
        <f t="shared" si="11"/>
        <v/>
      </c>
      <c r="B1778" t="str">
        <f>IF(C1778&lt;&gt;"",INDEX({"Serviços";"Comércio";"Indústria";"Construção";"Agropecuária";"Não Identificado"}, MOD(ROW()-4,6)+1),"")</f>
        <v/>
      </c>
      <c r="C1778" s="37"/>
    </row>
    <row r="1779" spans="1:3" x14ac:dyDescent="0.25">
      <c r="A1779" s="1" t="str">
        <f t="shared" si="11"/>
        <v/>
      </c>
      <c r="B1779" t="str">
        <f>IF(C1779&lt;&gt;"",INDEX({"Serviços";"Comércio";"Indústria";"Construção";"Agropecuária";"Não Identificado"}, MOD(ROW()-4,6)+1),"")</f>
        <v/>
      </c>
      <c r="C1779" s="37"/>
    </row>
    <row r="1780" spans="1:3" x14ac:dyDescent="0.25">
      <c r="A1780" s="1" t="str">
        <f t="shared" si="11"/>
        <v/>
      </c>
      <c r="B1780" t="str">
        <f>IF(C1780&lt;&gt;"",INDEX({"Serviços";"Comércio";"Indústria";"Construção";"Agropecuária";"Não Identificado"}, MOD(ROW()-4,6)+1),"")</f>
        <v/>
      </c>
      <c r="C1780" s="37"/>
    </row>
    <row r="1781" spans="1:3" x14ac:dyDescent="0.25">
      <c r="A1781" s="1" t="str">
        <f t="shared" si="11"/>
        <v/>
      </c>
      <c r="B1781" t="str">
        <f>IF(C1781&lt;&gt;"",INDEX({"Serviços";"Comércio";"Indústria";"Construção";"Agropecuária";"Não Identificado"}, MOD(ROW()-4,6)+1),"")</f>
        <v/>
      </c>
      <c r="C1781" s="37"/>
    </row>
    <row r="1782" spans="1:3" x14ac:dyDescent="0.25">
      <c r="A1782" s="1" t="str">
        <f t="shared" si="11"/>
        <v/>
      </c>
      <c r="B1782" t="str">
        <f>IF(C1782&lt;&gt;"",INDEX({"Serviços";"Comércio";"Indústria";"Construção";"Agropecuária";"Não Identificado"}, MOD(ROW()-4,6)+1),"")</f>
        <v/>
      </c>
      <c r="C1782" s="37"/>
    </row>
    <row r="1783" spans="1:3" x14ac:dyDescent="0.25">
      <c r="A1783" s="1" t="str">
        <f t="shared" si="11"/>
        <v/>
      </c>
      <c r="B1783" t="str">
        <f>IF(C1783&lt;&gt;"",INDEX({"Serviços";"Comércio";"Indústria";"Construção";"Agropecuária";"Não Identificado"}, MOD(ROW()-4,6)+1),"")</f>
        <v/>
      </c>
      <c r="C1783" s="37"/>
    </row>
    <row r="1784" spans="1:3" x14ac:dyDescent="0.25">
      <c r="A1784" s="1" t="str">
        <f t="shared" si="11"/>
        <v/>
      </c>
      <c r="B1784" t="str">
        <f>IF(C1784&lt;&gt;"",INDEX({"Serviços";"Comércio";"Indústria";"Construção";"Agropecuária";"Não Identificado"}, MOD(ROW()-4,6)+1),"")</f>
        <v/>
      </c>
      <c r="C1784" s="37"/>
    </row>
    <row r="1785" spans="1:3" x14ac:dyDescent="0.25">
      <c r="A1785" s="1" t="str">
        <f t="shared" si="11"/>
        <v/>
      </c>
      <c r="B1785" t="str">
        <f>IF(C1785&lt;&gt;"",INDEX({"Serviços";"Comércio";"Indústria";"Construção";"Agropecuária";"Não Identificado"}, MOD(ROW()-4,6)+1),"")</f>
        <v/>
      </c>
      <c r="C1785" s="37"/>
    </row>
    <row r="1786" spans="1:3" x14ac:dyDescent="0.25">
      <c r="A1786" s="1" t="str">
        <f t="shared" si="11"/>
        <v/>
      </c>
      <c r="B1786" t="str">
        <f>IF(C1786&lt;&gt;"",INDEX({"Serviços";"Comércio";"Indústria";"Construção";"Agropecuária";"Não Identificado"}, MOD(ROW()-4,6)+1),"")</f>
        <v/>
      </c>
      <c r="C1786" s="37"/>
    </row>
    <row r="1787" spans="1:3" x14ac:dyDescent="0.25">
      <c r="A1787" s="1" t="str">
        <f t="shared" si="11"/>
        <v/>
      </c>
      <c r="B1787" t="str">
        <f>IF(C1787&lt;&gt;"",INDEX({"Serviços";"Comércio";"Indústria";"Construção";"Agropecuária";"Não Identificado"}, MOD(ROW()-4,6)+1),"")</f>
        <v/>
      </c>
      <c r="C1787" s="37"/>
    </row>
    <row r="1788" spans="1:3" x14ac:dyDescent="0.25">
      <c r="A1788" s="1" t="str">
        <f t="shared" si="11"/>
        <v/>
      </c>
      <c r="B1788" t="str">
        <f>IF(C1788&lt;&gt;"",INDEX({"Serviços";"Comércio";"Indústria";"Construção";"Agropecuária";"Não Identificado"}, MOD(ROW()-4,6)+1),"")</f>
        <v/>
      </c>
      <c r="C1788" s="37"/>
    </row>
    <row r="1789" spans="1:3" x14ac:dyDescent="0.25">
      <c r="A1789" s="1" t="str">
        <f t="shared" si="11"/>
        <v/>
      </c>
      <c r="B1789" t="str">
        <f>IF(C1789&lt;&gt;"",INDEX({"Serviços";"Comércio";"Indústria";"Construção";"Agropecuária";"Não Identificado"}, MOD(ROW()-4,6)+1),"")</f>
        <v/>
      </c>
      <c r="C1789" s="37"/>
    </row>
    <row r="1790" spans="1:3" x14ac:dyDescent="0.25">
      <c r="A1790" s="1" t="str">
        <f t="shared" si="11"/>
        <v/>
      </c>
      <c r="B1790" t="str">
        <f>IF(C1790&lt;&gt;"",INDEX({"Serviços";"Comércio";"Indústria";"Construção";"Agropecuária";"Não Identificado"}, MOD(ROW()-4,6)+1),"")</f>
        <v/>
      </c>
      <c r="C1790" s="37"/>
    </row>
    <row r="1791" spans="1:3" x14ac:dyDescent="0.25">
      <c r="A1791" s="1" t="str">
        <f t="shared" si="11"/>
        <v/>
      </c>
      <c r="B1791" t="str">
        <f>IF(C1791&lt;&gt;"",INDEX({"Serviços";"Comércio";"Indústria";"Construção";"Agropecuária";"Não Identificado"}, MOD(ROW()-4,6)+1),"")</f>
        <v/>
      </c>
      <c r="C1791" s="37"/>
    </row>
    <row r="1792" spans="1:3" x14ac:dyDescent="0.25">
      <c r="A1792" s="1" t="str">
        <f t="shared" si="11"/>
        <v/>
      </c>
      <c r="B1792" t="str">
        <f>IF(C1792&lt;&gt;"",INDEX({"Serviços";"Comércio";"Indústria";"Construção";"Agropecuária";"Não Identificado"}, MOD(ROW()-4,6)+1),"")</f>
        <v/>
      </c>
      <c r="C1792" s="37"/>
    </row>
    <row r="1793" spans="1:3" x14ac:dyDescent="0.25">
      <c r="A1793" s="1" t="str">
        <f t="shared" si="11"/>
        <v/>
      </c>
      <c r="B1793" t="str">
        <f>IF(C1793&lt;&gt;"",INDEX({"Serviços";"Comércio";"Indústria";"Construção";"Agropecuária";"Não Identificado"}, MOD(ROW()-4,6)+1),"")</f>
        <v/>
      </c>
      <c r="C1793" s="37"/>
    </row>
    <row r="1794" spans="1:3" x14ac:dyDescent="0.25">
      <c r="A1794" s="1" t="str">
        <f t="shared" si="11"/>
        <v/>
      </c>
      <c r="B1794" t="str">
        <f>IF(C1794&lt;&gt;"",INDEX({"Serviços";"Comércio";"Indústria";"Construção";"Agropecuária";"Não Identificado"}, MOD(ROW()-4,6)+1),"")</f>
        <v/>
      </c>
      <c r="C1794" s="37"/>
    </row>
    <row r="1795" spans="1:3" x14ac:dyDescent="0.25">
      <c r="A1795" s="1" t="str">
        <f t="shared" si="11"/>
        <v/>
      </c>
      <c r="B1795" t="str">
        <f>IF(C1795&lt;&gt;"",INDEX({"Serviços";"Comércio";"Indústria";"Construção";"Agropecuária";"Não Identificado"}, MOD(ROW()-4,6)+1),"")</f>
        <v/>
      </c>
      <c r="C1795" s="37"/>
    </row>
    <row r="1796" spans="1:3" x14ac:dyDescent="0.25">
      <c r="A1796" s="1" t="str">
        <f t="shared" si="11"/>
        <v/>
      </c>
      <c r="B1796" t="str">
        <f>IF(C1796&lt;&gt;"",INDEX({"Serviços";"Comércio";"Indústria";"Construção";"Agropecuária";"Não Identificado"}, MOD(ROW()-4,6)+1),"")</f>
        <v/>
      </c>
      <c r="C1796" s="37"/>
    </row>
    <row r="1797" spans="1:3" x14ac:dyDescent="0.25">
      <c r="A1797" s="1" t="str">
        <f t="shared" ref="A1797:A1860" si="12">IF(B1797&lt;&gt;"",DATE(2011,INT((ROW(A1794)-1)/6)+1,1),"")</f>
        <v/>
      </c>
      <c r="B1797" t="str">
        <f>IF(C1797&lt;&gt;"",INDEX({"Serviços";"Comércio";"Indústria";"Construção";"Agropecuária";"Não Identificado"}, MOD(ROW()-4,6)+1),"")</f>
        <v/>
      </c>
      <c r="C1797" s="37"/>
    </row>
    <row r="1798" spans="1:3" x14ac:dyDescent="0.25">
      <c r="A1798" s="1" t="str">
        <f t="shared" si="12"/>
        <v/>
      </c>
      <c r="B1798" t="str">
        <f>IF(C1798&lt;&gt;"",INDEX({"Serviços";"Comércio";"Indústria";"Construção";"Agropecuária";"Não Identificado"}, MOD(ROW()-4,6)+1),"")</f>
        <v/>
      </c>
      <c r="C1798" s="37"/>
    </row>
    <row r="1799" spans="1:3" x14ac:dyDescent="0.25">
      <c r="A1799" s="1" t="str">
        <f t="shared" si="12"/>
        <v/>
      </c>
      <c r="B1799" t="str">
        <f>IF(C1799&lt;&gt;"",INDEX({"Serviços";"Comércio";"Indústria";"Construção";"Agropecuária";"Não Identificado"}, MOD(ROW()-4,6)+1),"")</f>
        <v/>
      </c>
      <c r="C1799" s="37"/>
    </row>
    <row r="1800" spans="1:3" x14ac:dyDescent="0.25">
      <c r="A1800" s="1" t="str">
        <f t="shared" si="12"/>
        <v/>
      </c>
      <c r="B1800" t="str">
        <f>IF(C1800&lt;&gt;"",INDEX({"Serviços";"Comércio";"Indústria";"Construção";"Agropecuária";"Não Identificado"}, MOD(ROW()-4,6)+1),"")</f>
        <v/>
      </c>
      <c r="C1800" s="37"/>
    </row>
    <row r="1801" spans="1:3" x14ac:dyDescent="0.25">
      <c r="A1801" s="1" t="str">
        <f t="shared" si="12"/>
        <v/>
      </c>
      <c r="B1801" t="str">
        <f>IF(C1801&lt;&gt;"",INDEX({"Serviços";"Comércio";"Indústria";"Construção";"Agropecuária";"Não Identificado"}, MOD(ROW()-4,6)+1),"")</f>
        <v/>
      </c>
      <c r="C1801" s="37"/>
    </row>
    <row r="1802" spans="1:3" x14ac:dyDescent="0.25">
      <c r="A1802" s="1" t="str">
        <f t="shared" si="12"/>
        <v/>
      </c>
      <c r="B1802" t="str">
        <f>IF(C1802&lt;&gt;"",INDEX({"Serviços";"Comércio";"Indústria";"Construção";"Agropecuária";"Não Identificado"}, MOD(ROW()-4,6)+1),"")</f>
        <v/>
      </c>
      <c r="C1802" s="37"/>
    </row>
    <row r="1803" spans="1:3" x14ac:dyDescent="0.25">
      <c r="A1803" s="1" t="str">
        <f t="shared" si="12"/>
        <v/>
      </c>
      <c r="B1803" t="str">
        <f>IF(C1803&lt;&gt;"",INDEX({"Serviços";"Comércio";"Indústria";"Construção";"Agropecuária";"Não Identificado"}, MOD(ROW()-4,6)+1),"")</f>
        <v/>
      </c>
      <c r="C1803" s="37"/>
    </row>
    <row r="1804" spans="1:3" x14ac:dyDescent="0.25">
      <c r="A1804" s="1" t="str">
        <f t="shared" si="12"/>
        <v/>
      </c>
      <c r="B1804" t="str">
        <f>IF(C1804&lt;&gt;"",INDEX({"Serviços";"Comércio";"Indústria";"Construção";"Agropecuária";"Não Identificado"}, MOD(ROW()-4,6)+1),"")</f>
        <v/>
      </c>
      <c r="C1804" s="37"/>
    </row>
    <row r="1805" spans="1:3" x14ac:dyDescent="0.25">
      <c r="A1805" s="1" t="str">
        <f t="shared" si="12"/>
        <v/>
      </c>
      <c r="B1805" t="str">
        <f>IF(C1805&lt;&gt;"",INDEX({"Serviços";"Comércio";"Indústria";"Construção";"Agropecuária";"Não Identificado"}, MOD(ROW()-4,6)+1),"")</f>
        <v/>
      </c>
      <c r="C1805" s="37"/>
    </row>
    <row r="1806" spans="1:3" x14ac:dyDescent="0.25">
      <c r="A1806" s="1" t="str">
        <f t="shared" si="12"/>
        <v/>
      </c>
      <c r="B1806" t="str">
        <f>IF(C1806&lt;&gt;"",INDEX({"Serviços";"Comércio";"Indústria";"Construção";"Agropecuária";"Não Identificado"}, MOD(ROW()-4,6)+1),"")</f>
        <v/>
      </c>
      <c r="C1806" s="37"/>
    </row>
    <row r="1807" spans="1:3" x14ac:dyDescent="0.25">
      <c r="A1807" s="1" t="str">
        <f t="shared" si="12"/>
        <v/>
      </c>
      <c r="B1807" t="str">
        <f>IF(C1807&lt;&gt;"",INDEX({"Serviços";"Comércio";"Indústria";"Construção";"Agropecuária";"Não Identificado"}, MOD(ROW()-4,6)+1),"")</f>
        <v/>
      </c>
      <c r="C1807" s="37"/>
    </row>
    <row r="1808" spans="1:3" x14ac:dyDescent="0.25">
      <c r="A1808" s="1" t="str">
        <f t="shared" si="12"/>
        <v/>
      </c>
      <c r="B1808" t="str">
        <f>IF(C1808&lt;&gt;"",INDEX({"Serviços";"Comércio";"Indústria";"Construção";"Agropecuária";"Não Identificado"}, MOD(ROW()-4,6)+1),"")</f>
        <v/>
      </c>
      <c r="C1808" s="37"/>
    </row>
    <row r="1809" spans="1:3" x14ac:dyDescent="0.25">
      <c r="A1809" s="1" t="str">
        <f t="shared" si="12"/>
        <v/>
      </c>
      <c r="B1809" t="str">
        <f>IF(C1809&lt;&gt;"",INDEX({"Serviços";"Comércio";"Indústria";"Construção";"Agropecuária";"Não Identificado"}, MOD(ROW()-4,6)+1),"")</f>
        <v/>
      </c>
      <c r="C1809" s="37"/>
    </row>
    <row r="1810" spans="1:3" x14ac:dyDescent="0.25">
      <c r="A1810" s="1" t="str">
        <f t="shared" si="12"/>
        <v/>
      </c>
      <c r="B1810" t="str">
        <f>IF(C1810&lt;&gt;"",INDEX({"Serviços";"Comércio";"Indústria";"Construção";"Agropecuária";"Não Identificado"}, MOD(ROW()-4,6)+1),"")</f>
        <v/>
      </c>
      <c r="C1810" s="37"/>
    </row>
    <row r="1811" spans="1:3" x14ac:dyDescent="0.25">
      <c r="A1811" s="1" t="str">
        <f t="shared" si="12"/>
        <v/>
      </c>
      <c r="B1811" t="str">
        <f>IF(C1811&lt;&gt;"",INDEX({"Serviços";"Comércio";"Indústria";"Construção";"Agropecuária";"Não Identificado"}, MOD(ROW()-4,6)+1),"")</f>
        <v/>
      </c>
      <c r="C1811" s="37"/>
    </row>
    <row r="1812" spans="1:3" x14ac:dyDescent="0.25">
      <c r="A1812" s="1" t="str">
        <f t="shared" si="12"/>
        <v/>
      </c>
      <c r="B1812" t="str">
        <f>IF(C1812&lt;&gt;"",INDEX({"Serviços";"Comércio";"Indústria";"Construção";"Agropecuária";"Não Identificado"}, MOD(ROW()-4,6)+1),"")</f>
        <v/>
      </c>
      <c r="C1812" s="37"/>
    </row>
    <row r="1813" spans="1:3" x14ac:dyDescent="0.25">
      <c r="A1813" s="1" t="str">
        <f t="shared" si="12"/>
        <v/>
      </c>
      <c r="B1813" t="str">
        <f>IF(C1813&lt;&gt;"",INDEX({"Serviços";"Comércio";"Indústria";"Construção";"Agropecuária";"Não Identificado"}, MOD(ROW()-4,6)+1),"")</f>
        <v/>
      </c>
      <c r="C1813" s="37"/>
    </row>
    <row r="1814" spans="1:3" x14ac:dyDescent="0.25">
      <c r="A1814" s="1" t="str">
        <f t="shared" si="12"/>
        <v/>
      </c>
      <c r="B1814" t="str">
        <f>IF(C1814&lt;&gt;"",INDEX({"Serviços";"Comércio";"Indústria";"Construção";"Agropecuária";"Não Identificado"}, MOD(ROW()-4,6)+1),"")</f>
        <v/>
      </c>
      <c r="C1814" s="37"/>
    </row>
    <row r="1815" spans="1:3" x14ac:dyDescent="0.25">
      <c r="A1815" s="1" t="str">
        <f t="shared" si="12"/>
        <v/>
      </c>
      <c r="B1815" t="str">
        <f>IF(C1815&lt;&gt;"",INDEX({"Serviços";"Comércio";"Indústria";"Construção";"Agropecuária";"Não Identificado"}, MOD(ROW()-4,6)+1),"")</f>
        <v/>
      </c>
      <c r="C1815" s="37"/>
    </row>
    <row r="1816" spans="1:3" x14ac:dyDescent="0.25">
      <c r="A1816" s="1" t="str">
        <f t="shared" si="12"/>
        <v/>
      </c>
      <c r="B1816" t="str">
        <f>IF(C1816&lt;&gt;"",INDEX({"Serviços";"Comércio";"Indústria";"Construção";"Agropecuária";"Não Identificado"}, MOD(ROW()-4,6)+1),"")</f>
        <v/>
      </c>
      <c r="C1816" s="37"/>
    </row>
    <row r="1817" spans="1:3" x14ac:dyDescent="0.25">
      <c r="A1817" s="1" t="str">
        <f t="shared" si="12"/>
        <v/>
      </c>
      <c r="B1817" t="str">
        <f>IF(C1817&lt;&gt;"",INDEX({"Serviços";"Comércio";"Indústria";"Construção";"Agropecuária";"Não Identificado"}, MOD(ROW()-4,6)+1),"")</f>
        <v/>
      </c>
      <c r="C1817" s="37"/>
    </row>
    <row r="1818" spans="1:3" x14ac:dyDescent="0.25">
      <c r="A1818" s="1" t="str">
        <f t="shared" si="12"/>
        <v/>
      </c>
      <c r="B1818" t="str">
        <f>IF(C1818&lt;&gt;"",INDEX({"Serviços";"Comércio";"Indústria";"Construção";"Agropecuária";"Não Identificado"}, MOD(ROW()-4,6)+1),"")</f>
        <v/>
      </c>
      <c r="C1818" s="37"/>
    </row>
    <row r="1819" spans="1:3" x14ac:dyDescent="0.25">
      <c r="A1819" s="1" t="str">
        <f t="shared" si="12"/>
        <v/>
      </c>
      <c r="B1819" t="str">
        <f>IF(C1819&lt;&gt;"",INDEX({"Serviços";"Comércio";"Indústria";"Construção";"Agropecuária";"Não Identificado"}, MOD(ROW()-4,6)+1),"")</f>
        <v/>
      </c>
      <c r="C1819" s="37"/>
    </row>
    <row r="1820" spans="1:3" x14ac:dyDescent="0.25">
      <c r="A1820" s="1" t="str">
        <f t="shared" si="12"/>
        <v/>
      </c>
      <c r="B1820" t="str">
        <f>IF(C1820&lt;&gt;"",INDEX({"Serviços";"Comércio";"Indústria";"Construção";"Agropecuária";"Não Identificado"}, MOD(ROW()-4,6)+1),"")</f>
        <v/>
      </c>
      <c r="C1820" s="37"/>
    </row>
    <row r="1821" spans="1:3" x14ac:dyDescent="0.25">
      <c r="A1821" s="1" t="str">
        <f t="shared" si="12"/>
        <v/>
      </c>
      <c r="B1821" t="str">
        <f>IF(C1821&lt;&gt;"",INDEX({"Serviços";"Comércio";"Indústria";"Construção";"Agropecuária";"Não Identificado"}, MOD(ROW()-4,6)+1),"")</f>
        <v/>
      </c>
      <c r="C1821" s="37"/>
    </row>
    <row r="1822" spans="1:3" x14ac:dyDescent="0.25">
      <c r="A1822" s="1" t="str">
        <f t="shared" si="12"/>
        <v/>
      </c>
      <c r="B1822" t="str">
        <f>IF(C1822&lt;&gt;"",INDEX({"Serviços";"Comércio";"Indústria";"Construção";"Agropecuária";"Não Identificado"}, MOD(ROW()-4,6)+1),"")</f>
        <v/>
      </c>
      <c r="C1822" s="37"/>
    </row>
    <row r="1823" spans="1:3" x14ac:dyDescent="0.25">
      <c r="A1823" s="1" t="str">
        <f t="shared" si="12"/>
        <v/>
      </c>
      <c r="B1823" t="str">
        <f>IF(C1823&lt;&gt;"",INDEX({"Serviços";"Comércio";"Indústria";"Construção";"Agropecuária";"Não Identificado"}, MOD(ROW()-4,6)+1),"")</f>
        <v/>
      </c>
      <c r="C1823" s="37"/>
    </row>
    <row r="1824" spans="1:3" x14ac:dyDescent="0.25">
      <c r="A1824" s="1" t="str">
        <f t="shared" si="12"/>
        <v/>
      </c>
      <c r="B1824" t="str">
        <f>IF(C1824&lt;&gt;"",INDEX({"Serviços";"Comércio";"Indústria";"Construção";"Agropecuária";"Não Identificado"}, MOD(ROW()-4,6)+1),"")</f>
        <v/>
      </c>
      <c r="C1824" s="37"/>
    </row>
    <row r="1825" spans="1:3" x14ac:dyDescent="0.25">
      <c r="A1825" s="1" t="str">
        <f t="shared" si="12"/>
        <v/>
      </c>
      <c r="B1825" t="str">
        <f>IF(C1825&lt;&gt;"",INDEX({"Serviços";"Comércio";"Indústria";"Construção";"Agropecuária";"Não Identificado"}, MOD(ROW()-4,6)+1),"")</f>
        <v/>
      </c>
      <c r="C1825" s="37"/>
    </row>
    <row r="1826" spans="1:3" x14ac:dyDescent="0.25">
      <c r="A1826" s="1" t="str">
        <f t="shared" si="12"/>
        <v/>
      </c>
      <c r="B1826" t="str">
        <f>IF(C1826&lt;&gt;"",INDEX({"Serviços";"Comércio";"Indústria";"Construção";"Agropecuária";"Não Identificado"}, MOD(ROW()-4,6)+1),"")</f>
        <v/>
      </c>
      <c r="C1826" s="37"/>
    </row>
    <row r="1827" spans="1:3" x14ac:dyDescent="0.25">
      <c r="A1827" s="1" t="str">
        <f t="shared" si="12"/>
        <v/>
      </c>
      <c r="B1827" t="str">
        <f>IF(C1827&lt;&gt;"",INDEX({"Serviços";"Comércio";"Indústria";"Construção";"Agropecuária";"Não Identificado"}, MOD(ROW()-4,6)+1),"")</f>
        <v/>
      </c>
      <c r="C1827" s="37"/>
    </row>
    <row r="1828" spans="1:3" x14ac:dyDescent="0.25">
      <c r="A1828" s="1" t="str">
        <f t="shared" si="12"/>
        <v/>
      </c>
      <c r="B1828" t="str">
        <f>IF(C1828&lt;&gt;"",INDEX({"Serviços";"Comércio";"Indústria";"Construção";"Agropecuária";"Não Identificado"}, MOD(ROW()-4,6)+1),"")</f>
        <v/>
      </c>
      <c r="C1828" s="37"/>
    </row>
    <row r="1829" spans="1:3" x14ac:dyDescent="0.25">
      <c r="A1829" s="1" t="str">
        <f t="shared" si="12"/>
        <v/>
      </c>
      <c r="B1829" t="str">
        <f>IF(C1829&lt;&gt;"",INDEX({"Serviços";"Comércio";"Indústria";"Construção";"Agropecuária";"Não Identificado"}, MOD(ROW()-4,6)+1),"")</f>
        <v/>
      </c>
      <c r="C1829" s="37"/>
    </row>
    <row r="1830" spans="1:3" x14ac:dyDescent="0.25">
      <c r="A1830" s="1" t="str">
        <f t="shared" si="12"/>
        <v/>
      </c>
      <c r="B1830" t="str">
        <f>IF(C1830&lt;&gt;"",INDEX({"Serviços";"Comércio";"Indústria";"Construção";"Agropecuária";"Não Identificado"}, MOD(ROW()-4,6)+1),"")</f>
        <v/>
      </c>
      <c r="C1830" s="37"/>
    </row>
    <row r="1831" spans="1:3" x14ac:dyDescent="0.25">
      <c r="A1831" s="1" t="str">
        <f t="shared" si="12"/>
        <v/>
      </c>
      <c r="B1831" t="str">
        <f>IF(C1831&lt;&gt;"",INDEX({"Serviços";"Comércio";"Indústria";"Construção";"Agropecuária";"Não Identificado"}, MOD(ROW()-4,6)+1),"")</f>
        <v/>
      </c>
      <c r="C1831" s="37"/>
    </row>
    <row r="1832" spans="1:3" x14ac:dyDescent="0.25">
      <c r="A1832" s="1" t="str">
        <f t="shared" si="12"/>
        <v/>
      </c>
      <c r="B1832" t="str">
        <f>IF(C1832&lt;&gt;"",INDEX({"Serviços";"Comércio";"Indústria";"Construção";"Agropecuária";"Não Identificado"}, MOD(ROW()-4,6)+1),"")</f>
        <v/>
      </c>
      <c r="C1832" s="37"/>
    </row>
    <row r="1833" spans="1:3" x14ac:dyDescent="0.25">
      <c r="A1833" s="1" t="str">
        <f t="shared" si="12"/>
        <v/>
      </c>
      <c r="B1833" t="str">
        <f>IF(C1833&lt;&gt;"",INDEX({"Serviços";"Comércio";"Indústria";"Construção";"Agropecuária";"Não Identificado"}, MOD(ROW()-4,6)+1),"")</f>
        <v/>
      </c>
      <c r="C1833" s="37"/>
    </row>
    <row r="1834" spans="1:3" x14ac:dyDescent="0.25">
      <c r="A1834" s="1" t="str">
        <f t="shared" si="12"/>
        <v/>
      </c>
      <c r="B1834" t="str">
        <f>IF(C1834&lt;&gt;"",INDEX({"Serviços";"Comércio";"Indústria";"Construção";"Agropecuária";"Não Identificado"}, MOD(ROW()-4,6)+1),"")</f>
        <v/>
      </c>
      <c r="C1834" s="37"/>
    </row>
    <row r="1835" spans="1:3" x14ac:dyDescent="0.25">
      <c r="A1835" s="1" t="str">
        <f t="shared" si="12"/>
        <v/>
      </c>
      <c r="B1835" t="str">
        <f>IF(C1835&lt;&gt;"",INDEX({"Serviços";"Comércio";"Indústria";"Construção";"Agropecuária";"Não Identificado"}, MOD(ROW()-4,6)+1),"")</f>
        <v/>
      </c>
      <c r="C1835" s="37"/>
    </row>
    <row r="1836" spans="1:3" x14ac:dyDescent="0.25">
      <c r="A1836" s="1" t="str">
        <f t="shared" si="12"/>
        <v/>
      </c>
      <c r="B1836" t="str">
        <f>IF(C1836&lt;&gt;"",INDEX({"Serviços";"Comércio";"Indústria";"Construção";"Agropecuária";"Não Identificado"}, MOD(ROW()-4,6)+1),"")</f>
        <v/>
      </c>
      <c r="C1836" s="37"/>
    </row>
    <row r="1837" spans="1:3" x14ac:dyDescent="0.25">
      <c r="A1837" s="1" t="str">
        <f t="shared" si="12"/>
        <v/>
      </c>
      <c r="B1837" t="str">
        <f>IF(C1837&lt;&gt;"",INDEX({"Serviços";"Comércio";"Indústria";"Construção";"Agropecuária";"Não Identificado"}, MOD(ROW()-4,6)+1),"")</f>
        <v/>
      </c>
      <c r="C1837" s="37"/>
    </row>
    <row r="1838" spans="1:3" x14ac:dyDescent="0.25">
      <c r="A1838" s="1" t="str">
        <f t="shared" si="12"/>
        <v/>
      </c>
      <c r="B1838" t="str">
        <f>IF(C1838&lt;&gt;"",INDEX({"Serviços";"Comércio";"Indústria";"Construção";"Agropecuária";"Não Identificado"}, MOD(ROW()-4,6)+1),"")</f>
        <v/>
      </c>
      <c r="C1838" s="37"/>
    </row>
    <row r="1839" spans="1:3" x14ac:dyDescent="0.25">
      <c r="A1839" s="1" t="str">
        <f t="shared" si="12"/>
        <v/>
      </c>
      <c r="B1839" t="str">
        <f>IF(C1839&lt;&gt;"",INDEX({"Serviços";"Comércio";"Indústria";"Construção";"Agropecuária";"Não Identificado"}, MOD(ROW()-4,6)+1),"")</f>
        <v/>
      </c>
      <c r="C1839" s="37"/>
    </row>
    <row r="1840" spans="1:3" x14ac:dyDescent="0.25">
      <c r="A1840" s="1" t="str">
        <f t="shared" si="12"/>
        <v/>
      </c>
      <c r="B1840" t="str">
        <f>IF(C1840&lt;&gt;"",INDEX({"Serviços";"Comércio";"Indústria";"Construção";"Agropecuária";"Não Identificado"}, MOD(ROW()-4,6)+1),"")</f>
        <v/>
      </c>
      <c r="C1840" s="37"/>
    </row>
    <row r="1841" spans="1:3" x14ac:dyDescent="0.25">
      <c r="A1841" s="1" t="str">
        <f t="shared" si="12"/>
        <v/>
      </c>
      <c r="B1841" t="str">
        <f>IF(C1841&lt;&gt;"",INDEX({"Serviços";"Comércio";"Indústria";"Construção";"Agropecuária";"Não Identificado"}, MOD(ROW()-4,6)+1),"")</f>
        <v/>
      </c>
      <c r="C1841" s="37"/>
    </row>
    <row r="1842" spans="1:3" x14ac:dyDescent="0.25">
      <c r="A1842" s="1" t="str">
        <f t="shared" si="12"/>
        <v/>
      </c>
      <c r="B1842" t="str">
        <f>IF(C1842&lt;&gt;"",INDEX({"Serviços";"Comércio";"Indústria";"Construção";"Agropecuária";"Não Identificado"}, MOD(ROW()-4,6)+1),"")</f>
        <v/>
      </c>
      <c r="C1842" s="37"/>
    </row>
    <row r="1843" spans="1:3" x14ac:dyDescent="0.25">
      <c r="A1843" s="1" t="str">
        <f t="shared" si="12"/>
        <v/>
      </c>
      <c r="B1843" t="str">
        <f>IF(C1843&lt;&gt;"",INDEX({"Serviços";"Comércio";"Indústria";"Construção";"Agropecuária";"Não Identificado"}, MOD(ROW()-4,6)+1),"")</f>
        <v/>
      </c>
      <c r="C1843" s="37"/>
    </row>
    <row r="1844" spans="1:3" x14ac:dyDescent="0.25">
      <c r="A1844" s="1" t="str">
        <f t="shared" si="12"/>
        <v/>
      </c>
      <c r="B1844" t="str">
        <f>IF(C1844&lt;&gt;"",INDEX({"Serviços";"Comércio";"Indústria";"Construção";"Agropecuária";"Não Identificado"}, MOD(ROW()-4,6)+1),"")</f>
        <v/>
      </c>
      <c r="C1844" s="37"/>
    </row>
    <row r="1845" spans="1:3" x14ac:dyDescent="0.25">
      <c r="A1845" s="1" t="str">
        <f t="shared" si="12"/>
        <v/>
      </c>
      <c r="B1845" t="str">
        <f>IF(C1845&lt;&gt;"",INDEX({"Serviços";"Comércio";"Indústria";"Construção";"Agropecuária";"Não Identificado"}, MOD(ROW()-4,6)+1),"")</f>
        <v/>
      </c>
      <c r="C1845" s="37"/>
    </row>
    <row r="1846" spans="1:3" x14ac:dyDescent="0.25">
      <c r="A1846" s="1" t="str">
        <f t="shared" si="12"/>
        <v/>
      </c>
      <c r="B1846" t="str">
        <f>IF(C1846&lt;&gt;"",INDEX({"Serviços";"Comércio";"Indústria";"Construção";"Agropecuária";"Não Identificado"}, MOD(ROW()-4,6)+1),"")</f>
        <v/>
      </c>
      <c r="C1846" s="37"/>
    </row>
    <row r="1847" spans="1:3" x14ac:dyDescent="0.25">
      <c r="A1847" s="1" t="str">
        <f t="shared" si="12"/>
        <v/>
      </c>
      <c r="B1847" t="str">
        <f>IF(C1847&lt;&gt;"",INDEX({"Serviços";"Comércio";"Indústria";"Construção";"Agropecuária";"Não Identificado"}, MOD(ROW()-4,6)+1),"")</f>
        <v/>
      </c>
      <c r="C1847" s="37"/>
    </row>
    <row r="1848" spans="1:3" x14ac:dyDescent="0.25">
      <c r="A1848" s="1" t="str">
        <f t="shared" si="12"/>
        <v/>
      </c>
      <c r="B1848" t="str">
        <f>IF(C1848&lt;&gt;"",INDEX({"Serviços";"Comércio";"Indústria";"Construção";"Agropecuária";"Não Identificado"}, MOD(ROW()-4,6)+1),"")</f>
        <v/>
      </c>
      <c r="C1848" s="37"/>
    </row>
    <row r="1849" spans="1:3" x14ac:dyDescent="0.25">
      <c r="A1849" s="1" t="str">
        <f t="shared" si="12"/>
        <v/>
      </c>
      <c r="B1849" t="str">
        <f>IF(C1849&lt;&gt;"",INDEX({"Serviços";"Comércio";"Indústria";"Construção";"Agropecuária";"Não Identificado"}, MOD(ROW()-4,6)+1),"")</f>
        <v/>
      </c>
      <c r="C1849" s="37"/>
    </row>
    <row r="1850" spans="1:3" x14ac:dyDescent="0.25">
      <c r="A1850" s="1" t="str">
        <f t="shared" si="12"/>
        <v/>
      </c>
      <c r="B1850" t="str">
        <f>IF(C1850&lt;&gt;"",INDEX({"Serviços";"Comércio";"Indústria";"Construção";"Agropecuária";"Não Identificado"}, MOD(ROW()-4,6)+1),"")</f>
        <v/>
      </c>
      <c r="C1850" s="37"/>
    </row>
    <row r="1851" spans="1:3" x14ac:dyDescent="0.25">
      <c r="A1851" s="1" t="str">
        <f t="shared" si="12"/>
        <v/>
      </c>
      <c r="B1851" t="str">
        <f>IF(C1851&lt;&gt;"",INDEX({"Serviços";"Comércio";"Indústria";"Construção";"Agropecuária";"Não Identificado"}, MOD(ROW()-4,6)+1),"")</f>
        <v/>
      </c>
      <c r="C1851" s="37"/>
    </row>
    <row r="1852" spans="1:3" x14ac:dyDescent="0.25">
      <c r="A1852" s="1" t="str">
        <f t="shared" si="12"/>
        <v/>
      </c>
      <c r="B1852" t="str">
        <f>IF(C1852&lt;&gt;"",INDEX({"Serviços";"Comércio";"Indústria";"Construção";"Agropecuária";"Não Identificado"}, MOD(ROW()-4,6)+1),"")</f>
        <v/>
      </c>
      <c r="C1852" s="37"/>
    </row>
    <row r="1853" spans="1:3" x14ac:dyDescent="0.25">
      <c r="A1853" s="1" t="str">
        <f t="shared" si="12"/>
        <v/>
      </c>
      <c r="B1853" t="str">
        <f>IF(C1853&lt;&gt;"",INDEX({"Serviços";"Comércio";"Indústria";"Construção";"Agropecuária";"Não Identificado"}, MOD(ROW()-4,6)+1),"")</f>
        <v/>
      </c>
      <c r="C1853" s="37"/>
    </row>
    <row r="1854" spans="1:3" x14ac:dyDescent="0.25">
      <c r="A1854" s="1" t="str">
        <f t="shared" si="12"/>
        <v/>
      </c>
      <c r="B1854" t="str">
        <f>IF(C1854&lt;&gt;"",INDEX({"Serviços";"Comércio";"Indústria";"Construção";"Agropecuária";"Não Identificado"}, MOD(ROW()-4,6)+1),"")</f>
        <v/>
      </c>
      <c r="C1854" s="37"/>
    </row>
    <row r="1855" spans="1:3" x14ac:dyDescent="0.25">
      <c r="A1855" s="1" t="str">
        <f t="shared" si="12"/>
        <v/>
      </c>
      <c r="B1855" t="str">
        <f>IF(C1855&lt;&gt;"",INDEX({"Serviços";"Comércio";"Indústria";"Construção";"Agropecuária";"Não Identificado"}, MOD(ROW()-4,6)+1),"")</f>
        <v/>
      </c>
      <c r="C1855" s="37"/>
    </row>
    <row r="1856" spans="1:3" x14ac:dyDescent="0.25">
      <c r="A1856" s="1" t="str">
        <f t="shared" si="12"/>
        <v/>
      </c>
      <c r="B1856" t="str">
        <f>IF(C1856&lt;&gt;"",INDEX({"Serviços";"Comércio";"Indústria";"Construção";"Agropecuária";"Não Identificado"}, MOD(ROW()-4,6)+1),"")</f>
        <v/>
      </c>
      <c r="C1856" s="37"/>
    </row>
    <row r="1857" spans="1:3" x14ac:dyDescent="0.25">
      <c r="A1857" s="1" t="str">
        <f t="shared" si="12"/>
        <v/>
      </c>
      <c r="B1857" t="str">
        <f>IF(C1857&lt;&gt;"",INDEX({"Serviços";"Comércio";"Indústria";"Construção";"Agropecuária";"Não Identificado"}, MOD(ROW()-4,6)+1),"")</f>
        <v/>
      </c>
      <c r="C1857" s="37"/>
    </row>
    <row r="1858" spans="1:3" x14ac:dyDescent="0.25">
      <c r="A1858" s="1" t="str">
        <f t="shared" si="12"/>
        <v/>
      </c>
      <c r="B1858" t="str">
        <f>IF(C1858&lt;&gt;"",INDEX({"Serviços";"Comércio";"Indústria";"Construção";"Agropecuária";"Não Identificado"}, MOD(ROW()-4,6)+1),"")</f>
        <v/>
      </c>
      <c r="C1858" s="37"/>
    </row>
    <row r="1859" spans="1:3" x14ac:dyDescent="0.25">
      <c r="A1859" s="1" t="str">
        <f t="shared" si="12"/>
        <v/>
      </c>
      <c r="B1859" t="str">
        <f>IF(C1859&lt;&gt;"",INDEX({"Serviços";"Comércio";"Indústria";"Construção";"Agropecuária";"Não Identificado"}, MOD(ROW()-4,6)+1),"")</f>
        <v/>
      </c>
      <c r="C1859" s="37"/>
    </row>
    <row r="1860" spans="1:3" x14ac:dyDescent="0.25">
      <c r="A1860" s="1" t="str">
        <f t="shared" si="12"/>
        <v/>
      </c>
      <c r="B1860" t="str">
        <f>IF(C1860&lt;&gt;"",INDEX({"Serviços";"Comércio";"Indústria";"Construção";"Agropecuária";"Não Identificado"}, MOD(ROW()-4,6)+1),"")</f>
        <v/>
      </c>
      <c r="C1860" s="37"/>
    </row>
    <row r="1861" spans="1:3" x14ac:dyDescent="0.25">
      <c r="A1861" s="1" t="str">
        <f t="shared" ref="A1861:A1924" si="13">IF(B1861&lt;&gt;"",DATE(2011,INT((ROW(A1858)-1)/6)+1,1),"")</f>
        <v/>
      </c>
      <c r="B1861" t="str">
        <f>IF(C1861&lt;&gt;"",INDEX({"Serviços";"Comércio";"Indústria";"Construção";"Agropecuária";"Não Identificado"}, MOD(ROW()-4,6)+1),"")</f>
        <v/>
      </c>
      <c r="C1861" s="37"/>
    </row>
    <row r="1862" spans="1:3" x14ac:dyDescent="0.25">
      <c r="A1862" s="1" t="str">
        <f t="shared" si="13"/>
        <v/>
      </c>
      <c r="B1862" t="str">
        <f>IF(C1862&lt;&gt;"",INDEX({"Serviços";"Comércio";"Indústria";"Construção";"Agropecuária";"Não Identificado"}, MOD(ROW()-4,6)+1),"")</f>
        <v/>
      </c>
      <c r="C1862" s="37"/>
    </row>
    <row r="1863" spans="1:3" x14ac:dyDescent="0.25">
      <c r="A1863" s="1" t="str">
        <f t="shared" si="13"/>
        <v/>
      </c>
      <c r="B1863" t="str">
        <f>IF(C1863&lt;&gt;"",INDEX({"Serviços";"Comércio";"Indústria";"Construção";"Agropecuária";"Não Identificado"}, MOD(ROW()-4,6)+1),"")</f>
        <v/>
      </c>
      <c r="C1863" s="37"/>
    </row>
    <row r="1864" spans="1:3" x14ac:dyDescent="0.25">
      <c r="A1864" s="1" t="str">
        <f t="shared" si="13"/>
        <v/>
      </c>
      <c r="B1864" t="str">
        <f>IF(C1864&lt;&gt;"",INDEX({"Serviços";"Comércio";"Indústria";"Construção";"Agropecuária";"Não Identificado"}, MOD(ROW()-4,6)+1),"")</f>
        <v/>
      </c>
      <c r="C1864" s="37"/>
    </row>
    <row r="1865" spans="1:3" x14ac:dyDescent="0.25">
      <c r="A1865" s="1" t="str">
        <f t="shared" si="13"/>
        <v/>
      </c>
      <c r="B1865" t="str">
        <f>IF(C1865&lt;&gt;"",INDEX({"Serviços";"Comércio";"Indústria";"Construção";"Agropecuária";"Não Identificado"}, MOD(ROW()-4,6)+1),"")</f>
        <v/>
      </c>
      <c r="C1865" s="37"/>
    </row>
    <row r="1866" spans="1:3" x14ac:dyDescent="0.25">
      <c r="A1866" s="1" t="str">
        <f t="shared" si="13"/>
        <v/>
      </c>
      <c r="B1866" t="str">
        <f>IF(C1866&lt;&gt;"",INDEX({"Serviços";"Comércio";"Indústria";"Construção";"Agropecuária";"Não Identificado"}, MOD(ROW()-4,6)+1),"")</f>
        <v/>
      </c>
      <c r="C1866" s="37"/>
    </row>
    <row r="1867" spans="1:3" x14ac:dyDescent="0.25">
      <c r="A1867" s="1" t="str">
        <f t="shared" si="13"/>
        <v/>
      </c>
      <c r="B1867" t="str">
        <f>IF(C1867&lt;&gt;"",INDEX({"Serviços";"Comércio";"Indústria";"Construção";"Agropecuária";"Não Identificado"}, MOD(ROW()-4,6)+1),"")</f>
        <v/>
      </c>
      <c r="C1867" s="37"/>
    </row>
    <row r="1868" spans="1:3" x14ac:dyDescent="0.25">
      <c r="A1868" s="1" t="str">
        <f t="shared" si="13"/>
        <v/>
      </c>
      <c r="B1868" t="str">
        <f>IF(C1868&lt;&gt;"",INDEX({"Serviços";"Comércio";"Indústria";"Construção";"Agropecuária";"Não Identificado"}, MOD(ROW()-4,6)+1),"")</f>
        <v/>
      </c>
      <c r="C1868" s="37"/>
    </row>
    <row r="1869" spans="1:3" x14ac:dyDescent="0.25">
      <c r="A1869" s="1" t="str">
        <f t="shared" si="13"/>
        <v/>
      </c>
      <c r="B1869" t="str">
        <f>IF(C1869&lt;&gt;"",INDEX({"Serviços";"Comércio";"Indústria";"Construção";"Agropecuária";"Não Identificado"}, MOD(ROW()-4,6)+1),"")</f>
        <v/>
      </c>
      <c r="C1869" s="37"/>
    </row>
    <row r="1870" spans="1:3" x14ac:dyDescent="0.25">
      <c r="A1870" s="1" t="str">
        <f t="shared" si="13"/>
        <v/>
      </c>
      <c r="B1870" t="str">
        <f>IF(C1870&lt;&gt;"",INDEX({"Serviços";"Comércio";"Indústria";"Construção";"Agropecuária";"Não Identificado"}, MOD(ROW()-4,6)+1),"")</f>
        <v/>
      </c>
      <c r="C1870" s="37"/>
    </row>
    <row r="1871" spans="1:3" x14ac:dyDescent="0.25">
      <c r="A1871" s="1" t="str">
        <f t="shared" si="13"/>
        <v/>
      </c>
      <c r="B1871" t="str">
        <f>IF(C1871&lt;&gt;"",INDEX({"Serviços";"Comércio";"Indústria";"Construção";"Agropecuária";"Não Identificado"}, MOD(ROW()-4,6)+1),"")</f>
        <v/>
      </c>
      <c r="C1871" s="37"/>
    </row>
    <row r="1872" spans="1:3" x14ac:dyDescent="0.25">
      <c r="A1872" s="1" t="str">
        <f t="shared" si="13"/>
        <v/>
      </c>
      <c r="B1872" t="str">
        <f>IF(C1872&lt;&gt;"",INDEX({"Serviços";"Comércio";"Indústria";"Construção";"Agropecuária";"Não Identificado"}, MOD(ROW()-4,6)+1),"")</f>
        <v/>
      </c>
      <c r="C1872" s="37"/>
    </row>
    <row r="1873" spans="1:3" x14ac:dyDescent="0.25">
      <c r="A1873" s="1" t="str">
        <f t="shared" si="13"/>
        <v/>
      </c>
      <c r="B1873" t="str">
        <f>IF(C1873&lt;&gt;"",INDEX({"Serviços";"Comércio";"Indústria";"Construção";"Agropecuária";"Não Identificado"}, MOD(ROW()-4,6)+1),"")</f>
        <v/>
      </c>
      <c r="C1873" s="37"/>
    </row>
    <row r="1874" spans="1:3" x14ac:dyDescent="0.25">
      <c r="A1874" s="1" t="str">
        <f t="shared" si="13"/>
        <v/>
      </c>
      <c r="B1874" t="str">
        <f>IF(C1874&lt;&gt;"",INDEX({"Serviços";"Comércio";"Indústria";"Construção";"Agropecuária";"Não Identificado"}, MOD(ROW()-4,6)+1),"")</f>
        <v/>
      </c>
      <c r="C1874" s="37"/>
    </row>
    <row r="1875" spans="1:3" x14ac:dyDescent="0.25">
      <c r="A1875" s="1" t="str">
        <f t="shared" si="13"/>
        <v/>
      </c>
      <c r="B1875" t="str">
        <f>IF(C1875&lt;&gt;"",INDEX({"Serviços";"Comércio";"Indústria";"Construção";"Agropecuária";"Não Identificado"}, MOD(ROW()-4,6)+1),"")</f>
        <v/>
      </c>
      <c r="C1875" s="37"/>
    </row>
    <row r="1876" spans="1:3" x14ac:dyDescent="0.25">
      <c r="A1876" s="1" t="str">
        <f t="shared" si="13"/>
        <v/>
      </c>
      <c r="B1876" t="str">
        <f>IF(C1876&lt;&gt;"",INDEX({"Serviços";"Comércio";"Indústria";"Construção";"Agropecuária";"Não Identificado"}, MOD(ROW()-4,6)+1),"")</f>
        <v/>
      </c>
      <c r="C1876" s="37"/>
    </row>
    <row r="1877" spans="1:3" x14ac:dyDescent="0.25">
      <c r="A1877" s="1" t="str">
        <f t="shared" si="13"/>
        <v/>
      </c>
      <c r="B1877" t="str">
        <f>IF(C1877&lt;&gt;"",INDEX({"Serviços";"Comércio";"Indústria";"Construção";"Agropecuária";"Não Identificado"}, MOD(ROW()-4,6)+1),"")</f>
        <v/>
      </c>
      <c r="C1877" s="37"/>
    </row>
    <row r="1878" spans="1:3" x14ac:dyDescent="0.25">
      <c r="A1878" s="1" t="str">
        <f t="shared" si="13"/>
        <v/>
      </c>
      <c r="B1878" t="str">
        <f>IF(C1878&lt;&gt;"",INDEX({"Serviços";"Comércio";"Indústria";"Construção";"Agropecuária";"Não Identificado"}, MOD(ROW()-4,6)+1),"")</f>
        <v/>
      </c>
      <c r="C1878" s="37"/>
    </row>
    <row r="1879" spans="1:3" x14ac:dyDescent="0.25">
      <c r="A1879" s="1" t="str">
        <f t="shared" si="13"/>
        <v/>
      </c>
      <c r="B1879" t="str">
        <f>IF(C1879&lt;&gt;"",INDEX({"Serviços";"Comércio";"Indústria";"Construção";"Agropecuária";"Não Identificado"}, MOD(ROW()-4,6)+1),"")</f>
        <v/>
      </c>
      <c r="C1879" s="37"/>
    </row>
    <row r="1880" spans="1:3" x14ac:dyDescent="0.25">
      <c r="A1880" s="1" t="str">
        <f t="shared" si="13"/>
        <v/>
      </c>
      <c r="B1880" t="str">
        <f>IF(C1880&lt;&gt;"",INDEX({"Serviços";"Comércio";"Indústria";"Construção";"Agropecuária";"Não Identificado"}, MOD(ROW()-4,6)+1),"")</f>
        <v/>
      </c>
      <c r="C1880" s="37"/>
    </row>
    <row r="1881" spans="1:3" x14ac:dyDescent="0.25">
      <c r="A1881" s="1" t="str">
        <f t="shared" si="13"/>
        <v/>
      </c>
      <c r="B1881" t="str">
        <f>IF(C1881&lt;&gt;"",INDEX({"Serviços";"Comércio";"Indústria";"Construção";"Agropecuária";"Não Identificado"}, MOD(ROW()-4,6)+1),"")</f>
        <v/>
      </c>
      <c r="C1881" s="37"/>
    </row>
    <row r="1882" spans="1:3" x14ac:dyDescent="0.25">
      <c r="A1882" s="1" t="str">
        <f t="shared" si="13"/>
        <v/>
      </c>
      <c r="B1882" t="str">
        <f>IF(C1882&lt;&gt;"",INDEX({"Serviços";"Comércio";"Indústria";"Construção";"Agropecuária";"Não Identificado"}, MOD(ROW()-4,6)+1),"")</f>
        <v/>
      </c>
      <c r="C1882" s="37"/>
    </row>
    <row r="1883" spans="1:3" x14ac:dyDescent="0.25">
      <c r="A1883" s="1" t="str">
        <f t="shared" si="13"/>
        <v/>
      </c>
      <c r="B1883" t="str">
        <f>IF(C1883&lt;&gt;"",INDEX({"Serviços";"Comércio";"Indústria";"Construção";"Agropecuária";"Não Identificado"}, MOD(ROW()-4,6)+1),"")</f>
        <v/>
      </c>
      <c r="C1883" s="37"/>
    </row>
    <row r="1884" spans="1:3" x14ac:dyDescent="0.25">
      <c r="A1884" s="1" t="str">
        <f t="shared" si="13"/>
        <v/>
      </c>
      <c r="B1884" t="str">
        <f>IF(C1884&lt;&gt;"",INDEX({"Serviços";"Comércio";"Indústria";"Construção";"Agropecuária";"Não Identificado"}, MOD(ROW()-4,6)+1),"")</f>
        <v/>
      </c>
      <c r="C1884" s="37"/>
    </row>
    <row r="1885" spans="1:3" x14ac:dyDescent="0.25">
      <c r="A1885" s="1" t="str">
        <f t="shared" si="13"/>
        <v/>
      </c>
      <c r="B1885" t="str">
        <f>IF(C1885&lt;&gt;"",INDEX({"Serviços";"Comércio";"Indústria";"Construção";"Agropecuária";"Não Identificado"}, MOD(ROW()-4,6)+1),"")</f>
        <v/>
      </c>
      <c r="C1885" s="37"/>
    </row>
    <row r="1886" spans="1:3" x14ac:dyDescent="0.25">
      <c r="A1886" s="1" t="str">
        <f t="shared" si="13"/>
        <v/>
      </c>
      <c r="B1886" t="str">
        <f>IF(C1886&lt;&gt;"",INDEX({"Serviços";"Comércio";"Indústria";"Construção";"Agropecuária";"Não Identificado"}, MOD(ROW()-4,6)+1),"")</f>
        <v/>
      </c>
      <c r="C1886" s="37"/>
    </row>
    <row r="1887" spans="1:3" x14ac:dyDescent="0.25">
      <c r="A1887" s="1" t="str">
        <f t="shared" si="13"/>
        <v/>
      </c>
      <c r="B1887" t="str">
        <f>IF(C1887&lt;&gt;"",INDEX({"Serviços";"Comércio";"Indústria";"Construção";"Agropecuária";"Não Identificado"}, MOD(ROW()-4,6)+1),"")</f>
        <v/>
      </c>
      <c r="C1887" s="37"/>
    </row>
    <row r="1888" spans="1:3" x14ac:dyDescent="0.25">
      <c r="A1888" s="1" t="str">
        <f t="shared" si="13"/>
        <v/>
      </c>
      <c r="B1888" t="str">
        <f>IF(C1888&lt;&gt;"",INDEX({"Serviços";"Comércio";"Indústria";"Construção";"Agropecuária";"Não Identificado"}, MOD(ROW()-4,6)+1),"")</f>
        <v/>
      </c>
      <c r="C1888" s="37"/>
    </row>
    <row r="1889" spans="1:3" x14ac:dyDescent="0.25">
      <c r="A1889" s="1" t="str">
        <f t="shared" si="13"/>
        <v/>
      </c>
      <c r="B1889" t="str">
        <f>IF(C1889&lt;&gt;"",INDEX({"Serviços";"Comércio";"Indústria";"Construção";"Agropecuária";"Não Identificado"}, MOD(ROW()-4,6)+1),"")</f>
        <v/>
      </c>
      <c r="C1889" s="37"/>
    </row>
    <row r="1890" spans="1:3" x14ac:dyDescent="0.25">
      <c r="A1890" s="1" t="str">
        <f t="shared" si="13"/>
        <v/>
      </c>
      <c r="B1890" t="str">
        <f>IF(C1890&lt;&gt;"",INDEX({"Serviços";"Comércio";"Indústria";"Construção";"Agropecuária";"Não Identificado"}, MOD(ROW()-4,6)+1),"")</f>
        <v/>
      </c>
      <c r="C1890" s="37"/>
    </row>
    <row r="1891" spans="1:3" x14ac:dyDescent="0.25">
      <c r="A1891" s="1" t="str">
        <f t="shared" si="13"/>
        <v/>
      </c>
      <c r="B1891" t="str">
        <f>IF(C1891&lt;&gt;"",INDEX({"Serviços";"Comércio";"Indústria";"Construção";"Agropecuária";"Não Identificado"}, MOD(ROW()-4,6)+1),"")</f>
        <v/>
      </c>
      <c r="C1891" s="37"/>
    </row>
    <row r="1892" spans="1:3" x14ac:dyDescent="0.25">
      <c r="A1892" s="1" t="str">
        <f t="shared" si="13"/>
        <v/>
      </c>
      <c r="B1892" t="str">
        <f>IF(C1892&lt;&gt;"",INDEX({"Serviços";"Comércio";"Indústria";"Construção";"Agropecuária";"Não Identificado"}, MOD(ROW()-4,6)+1),"")</f>
        <v/>
      </c>
      <c r="C1892" s="37"/>
    </row>
    <row r="1893" spans="1:3" x14ac:dyDescent="0.25">
      <c r="A1893" s="1" t="str">
        <f t="shared" si="13"/>
        <v/>
      </c>
      <c r="B1893" t="str">
        <f>IF(C1893&lt;&gt;"",INDEX({"Serviços";"Comércio";"Indústria";"Construção";"Agropecuária";"Não Identificado"}, MOD(ROW()-4,6)+1),"")</f>
        <v/>
      </c>
      <c r="C1893" s="37"/>
    </row>
    <row r="1894" spans="1:3" x14ac:dyDescent="0.25">
      <c r="A1894" s="1" t="str">
        <f t="shared" si="13"/>
        <v/>
      </c>
      <c r="B1894" t="str">
        <f>IF(C1894&lt;&gt;"",INDEX({"Serviços";"Comércio";"Indústria";"Construção";"Agropecuária";"Não Identificado"}, MOD(ROW()-4,6)+1),"")</f>
        <v/>
      </c>
      <c r="C1894" s="37"/>
    </row>
    <row r="1895" spans="1:3" x14ac:dyDescent="0.25">
      <c r="A1895" s="1" t="str">
        <f t="shared" si="13"/>
        <v/>
      </c>
      <c r="B1895" t="str">
        <f>IF(C1895&lt;&gt;"",INDEX({"Serviços";"Comércio";"Indústria";"Construção";"Agropecuária";"Não Identificado"}, MOD(ROW()-4,6)+1),"")</f>
        <v/>
      </c>
      <c r="C1895" s="37"/>
    </row>
    <row r="1896" spans="1:3" x14ac:dyDescent="0.25">
      <c r="A1896" s="1" t="str">
        <f t="shared" si="13"/>
        <v/>
      </c>
      <c r="B1896" t="str">
        <f>IF(C1896&lt;&gt;"",INDEX({"Serviços";"Comércio";"Indústria";"Construção";"Agropecuária";"Não Identificado"}, MOD(ROW()-4,6)+1),"")</f>
        <v/>
      </c>
      <c r="C1896" s="37"/>
    </row>
    <row r="1897" spans="1:3" x14ac:dyDescent="0.25">
      <c r="A1897" s="1" t="str">
        <f t="shared" si="13"/>
        <v/>
      </c>
      <c r="B1897" t="str">
        <f>IF(C1897&lt;&gt;"",INDEX({"Serviços";"Comércio";"Indústria";"Construção";"Agropecuária";"Não Identificado"}, MOD(ROW()-4,6)+1),"")</f>
        <v/>
      </c>
      <c r="C1897" s="37"/>
    </row>
    <row r="1898" spans="1:3" x14ac:dyDescent="0.25">
      <c r="A1898" s="1" t="str">
        <f t="shared" si="13"/>
        <v/>
      </c>
      <c r="B1898" t="str">
        <f>IF(C1898&lt;&gt;"",INDEX({"Serviços";"Comércio";"Indústria";"Construção";"Agropecuária";"Não Identificado"}, MOD(ROW()-4,6)+1),"")</f>
        <v/>
      </c>
      <c r="C1898" s="37"/>
    </row>
    <row r="1899" spans="1:3" x14ac:dyDescent="0.25">
      <c r="A1899" s="1" t="str">
        <f t="shared" si="13"/>
        <v/>
      </c>
      <c r="B1899" t="str">
        <f>IF(C1899&lt;&gt;"",INDEX({"Serviços";"Comércio";"Indústria";"Construção";"Agropecuária";"Não Identificado"}, MOD(ROW()-4,6)+1),"")</f>
        <v/>
      </c>
      <c r="C1899" s="37"/>
    </row>
    <row r="1900" spans="1:3" x14ac:dyDescent="0.25">
      <c r="A1900" s="1" t="str">
        <f t="shared" si="13"/>
        <v/>
      </c>
      <c r="B1900" t="str">
        <f>IF(C1900&lt;&gt;"",INDEX({"Serviços";"Comércio";"Indústria";"Construção";"Agropecuária";"Não Identificado"}, MOD(ROW()-4,6)+1),"")</f>
        <v/>
      </c>
      <c r="C1900" s="37"/>
    </row>
    <row r="1901" spans="1:3" x14ac:dyDescent="0.25">
      <c r="A1901" s="1" t="str">
        <f t="shared" si="13"/>
        <v/>
      </c>
      <c r="B1901" t="str">
        <f>IF(C1901&lt;&gt;"",INDEX({"Serviços";"Comércio";"Indústria";"Construção";"Agropecuária";"Não Identificado"}, MOD(ROW()-4,6)+1),"")</f>
        <v/>
      </c>
      <c r="C1901" s="37"/>
    </row>
    <row r="1902" spans="1:3" x14ac:dyDescent="0.25">
      <c r="A1902" s="1" t="str">
        <f t="shared" si="13"/>
        <v/>
      </c>
      <c r="B1902" t="str">
        <f>IF(C1902&lt;&gt;"",INDEX({"Serviços";"Comércio";"Indústria";"Construção";"Agropecuária";"Não Identificado"}, MOD(ROW()-4,6)+1),"")</f>
        <v/>
      </c>
      <c r="C1902" s="37"/>
    </row>
    <row r="1903" spans="1:3" x14ac:dyDescent="0.25">
      <c r="A1903" s="1" t="str">
        <f t="shared" si="13"/>
        <v/>
      </c>
      <c r="B1903" t="str">
        <f>IF(C1903&lt;&gt;"",INDEX({"Serviços";"Comércio";"Indústria";"Construção";"Agropecuária";"Não Identificado"}, MOD(ROW()-4,6)+1),"")</f>
        <v/>
      </c>
      <c r="C1903" s="37"/>
    </row>
    <row r="1904" spans="1:3" x14ac:dyDescent="0.25">
      <c r="A1904" s="1" t="str">
        <f t="shared" si="13"/>
        <v/>
      </c>
      <c r="B1904" t="str">
        <f>IF(C1904&lt;&gt;"",INDEX({"Serviços";"Comércio";"Indústria";"Construção";"Agropecuária";"Não Identificado"}, MOD(ROW()-4,6)+1),"")</f>
        <v/>
      </c>
      <c r="C1904" s="37"/>
    </row>
    <row r="1905" spans="1:3" x14ac:dyDescent="0.25">
      <c r="A1905" s="1" t="str">
        <f t="shared" si="13"/>
        <v/>
      </c>
      <c r="B1905" t="str">
        <f>IF(C1905&lt;&gt;"",INDEX({"Serviços";"Comércio";"Indústria";"Construção";"Agropecuária";"Não Identificado"}, MOD(ROW()-4,6)+1),"")</f>
        <v/>
      </c>
      <c r="C1905" s="37"/>
    </row>
    <row r="1906" spans="1:3" x14ac:dyDescent="0.25">
      <c r="A1906" s="1" t="str">
        <f t="shared" si="13"/>
        <v/>
      </c>
      <c r="B1906" t="str">
        <f>IF(C1906&lt;&gt;"",INDEX({"Serviços";"Comércio";"Indústria";"Construção";"Agropecuária";"Não Identificado"}, MOD(ROW()-4,6)+1),"")</f>
        <v/>
      </c>
      <c r="C1906" s="37"/>
    </row>
    <row r="1907" spans="1:3" x14ac:dyDescent="0.25">
      <c r="A1907" s="1" t="str">
        <f t="shared" si="13"/>
        <v/>
      </c>
      <c r="B1907" t="str">
        <f>IF(C1907&lt;&gt;"",INDEX({"Serviços";"Comércio";"Indústria";"Construção";"Agropecuária";"Não Identificado"}, MOD(ROW()-4,6)+1),"")</f>
        <v/>
      </c>
      <c r="C1907" s="37"/>
    </row>
    <row r="1908" spans="1:3" x14ac:dyDescent="0.25">
      <c r="A1908" s="1" t="str">
        <f t="shared" si="13"/>
        <v/>
      </c>
      <c r="B1908" t="str">
        <f>IF(C1908&lt;&gt;"",INDEX({"Serviços";"Comércio";"Indústria";"Construção";"Agropecuária";"Não Identificado"}, MOD(ROW()-4,6)+1),"")</f>
        <v/>
      </c>
      <c r="C1908" s="37"/>
    </row>
    <row r="1909" spans="1:3" x14ac:dyDescent="0.25">
      <c r="A1909" s="1" t="str">
        <f t="shared" si="13"/>
        <v/>
      </c>
      <c r="B1909" t="str">
        <f>IF(C1909&lt;&gt;"",INDEX({"Serviços";"Comércio";"Indústria";"Construção";"Agropecuária";"Não Identificado"}, MOD(ROW()-4,6)+1),"")</f>
        <v/>
      </c>
      <c r="C1909" s="37"/>
    </row>
    <row r="1910" spans="1:3" x14ac:dyDescent="0.25">
      <c r="A1910" s="1" t="str">
        <f t="shared" si="13"/>
        <v/>
      </c>
      <c r="B1910" t="str">
        <f>IF(C1910&lt;&gt;"",INDEX({"Serviços";"Comércio";"Indústria";"Construção";"Agropecuária";"Não Identificado"}, MOD(ROW()-4,6)+1),"")</f>
        <v/>
      </c>
      <c r="C1910" s="37"/>
    </row>
    <row r="1911" spans="1:3" x14ac:dyDescent="0.25">
      <c r="A1911" s="1" t="str">
        <f t="shared" si="13"/>
        <v/>
      </c>
      <c r="B1911" t="str">
        <f>IF(C1911&lt;&gt;"",INDEX({"Serviços";"Comércio";"Indústria";"Construção";"Agropecuária";"Não Identificado"}, MOD(ROW()-4,6)+1),"")</f>
        <v/>
      </c>
      <c r="C1911" s="37"/>
    </row>
    <row r="1912" spans="1:3" x14ac:dyDescent="0.25">
      <c r="A1912" s="1" t="str">
        <f t="shared" si="13"/>
        <v/>
      </c>
      <c r="B1912" t="str">
        <f>IF(C1912&lt;&gt;"",INDEX({"Serviços";"Comércio";"Indústria";"Construção";"Agropecuária";"Não Identificado"}, MOD(ROW()-4,6)+1),"")</f>
        <v/>
      </c>
      <c r="C1912" s="37"/>
    </row>
    <row r="1913" spans="1:3" x14ac:dyDescent="0.25">
      <c r="A1913" s="1" t="str">
        <f t="shared" si="13"/>
        <v/>
      </c>
      <c r="B1913" t="str">
        <f>IF(C1913&lt;&gt;"",INDEX({"Serviços";"Comércio";"Indústria";"Construção";"Agropecuária";"Não Identificado"}, MOD(ROW()-4,6)+1),"")</f>
        <v/>
      </c>
      <c r="C1913" s="37"/>
    </row>
    <row r="1914" spans="1:3" x14ac:dyDescent="0.25">
      <c r="A1914" s="1" t="str">
        <f t="shared" si="13"/>
        <v/>
      </c>
      <c r="B1914" t="str">
        <f>IF(C1914&lt;&gt;"",INDEX({"Serviços";"Comércio";"Indústria";"Construção";"Agropecuária";"Não Identificado"}, MOD(ROW()-4,6)+1),"")</f>
        <v/>
      </c>
      <c r="C1914" s="37"/>
    </row>
    <row r="1915" spans="1:3" x14ac:dyDescent="0.25">
      <c r="A1915" s="1" t="str">
        <f t="shared" si="13"/>
        <v/>
      </c>
      <c r="B1915" t="str">
        <f>IF(C1915&lt;&gt;"",INDEX({"Serviços";"Comércio";"Indústria";"Construção";"Agropecuária";"Não Identificado"}, MOD(ROW()-4,6)+1),"")</f>
        <v/>
      </c>
      <c r="C1915" s="37"/>
    </row>
    <row r="1916" spans="1:3" x14ac:dyDescent="0.25">
      <c r="A1916" s="1" t="str">
        <f t="shared" si="13"/>
        <v/>
      </c>
      <c r="B1916" t="str">
        <f>IF(C1916&lt;&gt;"",INDEX({"Serviços";"Comércio";"Indústria";"Construção";"Agropecuária";"Não Identificado"}, MOD(ROW()-4,6)+1),"")</f>
        <v/>
      </c>
      <c r="C1916" s="37"/>
    </row>
    <row r="1917" spans="1:3" x14ac:dyDescent="0.25">
      <c r="A1917" s="1" t="str">
        <f t="shared" si="13"/>
        <v/>
      </c>
      <c r="B1917" t="str">
        <f>IF(C1917&lt;&gt;"",INDEX({"Serviços";"Comércio";"Indústria";"Construção";"Agropecuária";"Não Identificado"}, MOD(ROW()-4,6)+1),"")</f>
        <v/>
      </c>
      <c r="C1917" s="37"/>
    </row>
    <row r="1918" spans="1:3" x14ac:dyDescent="0.25">
      <c r="A1918" s="1" t="str">
        <f t="shared" si="13"/>
        <v/>
      </c>
      <c r="B1918" t="str">
        <f>IF(C1918&lt;&gt;"",INDEX({"Serviços";"Comércio";"Indústria";"Construção";"Agropecuária";"Não Identificado"}, MOD(ROW()-4,6)+1),"")</f>
        <v/>
      </c>
      <c r="C1918" s="37"/>
    </row>
    <row r="1919" spans="1:3" x14ac:dyDescent="0.25">
      <c r="A1919" s="1" t="str">
        <f t="shared" si="13"/>
        <v/>
      </c>
      <c r="B1919" t="str">
        <f>IF(C1919&lt;&gt;"",INDEX({"Serviços";"Comércio";"Indústria";"Construção";"Agropecuária";"Não Identificado"}, MOD(ROW()-4,6)+1),"")</f>
        <v/>
      </c>
      <c r="C1919" s="37"/>
    </row>
    <row r="1920" spans="1:3" x14ac:dyDescent="0.25">
      <c r="A1920" s="1" t="str">
        <f t="shared" si="13"/>
        <v/>
      </c>
      <c r="B1920" t="str">
        <f>IF(C1920&lt;&gt;"",INDEX({"Serviços";"Comércio";"Indústria";"Construção";"Agropecuária";"Não Identificado"}, MOD(ROW()-4,6)+1),"")</f>
        <v/>
      </c>
      <c r="C1920" s="37"/>
    </row>
    <row r="1921" spans="1:3" x14ac:dyDescent="0.25">
      <c r="A1921" s="1" t="str">
        <f t="shared" si="13"/>
        <v/>
      </c>
      <c r="B1921" t="str">
        <f>IF(C1921&lt;&gt;"",INDEX({"Serviços";"Comércio";"Indústria";"Construção";"Agropecuária";"Não Identificado"}, MOD(ROW()-4,6)+1),"")</f>
        <v/>
      </c>
      <c r="C1921" s="37"/>
    </row>
    <row r="1922" spans="1:3" x14ac:dyDescent="0.25">
      <c r="A1922" s="1" t="str">
        <f t="shared" si="13"/>
        <v/>
      </c>
      <c r="B1922" t="str">
        <f>IF(C1922&lt;&gt;"",INDEX({"Serviços";"Comércio";"Indústria";"Construção";"Agropecuária";"Não Identificado"}, MOD(ROW()-4,6)+1),"")</f>
        <v/>
      </c>
      <c r="C1922" s="37"/>
    </row>
    <row r="1923" spans="1:3" x14ac:dyDescent="0.25">
      <c r="A1923" s="1" t="str">
        <f t="shared" si="13"/>
        <v/>
      </c>
      <c r="B1923" t="str">
        <f>IF(C1923&lt;&gt;"",INDEX({"Serviços";"Comércio";"Indústria";"Construção";"Agropecuária";"Não Identificado"}, MOD(ROW()-4,6)+1),"")</f>
        <v/>
      </c>
      <c r="C1923" s="37"/>
    </row>
    <row r="1924" spans="1:3" x14ac:dyDescent="0.25">
      <c r="A1924" s="1" t="str">
        <f t="shared" si="13"/>
        <v/>
      </c>
      <c r="B1924" t="str">
        <f>IF(C1924&lt;&gt;"",INDEX({"Serviços";"Comércio";"Indústria";"Construção";"Agropecuária";"Não Identificado"}, MOD(ROW()-4,6)+1),"")</f>
        <v/>
      </c>
      <c r="C1924" s="37"/>
    </row>
    <row r="1925" spans="1:3" x14ac:dyDescent="0.25">
      <c r="A1925" s="1" t="str">
        <f t="shared" ref="A1925:A1988" si="14">IF(B1925&lt;&gt;"",DATE(2011,INT((ROW(A1922)-1)/6)+1,1),"")</f>
        <v/>
      </c>
      <c r="B1925" t="str">
        <f>IF(C1925&lt;&gt;"",INDEX({"Serviços";"Comércio";"Indústria";"Construção";"Agropecuária";"Não Identificado"}, MOD(ROW()-4,6)+1),"")</f>
        <v/>
      </c>
      <c r="C1925" s="37"/>
    </row>
    <row r="1926" spans="1:3" x14ac:dyDescent="0.25">
      <c r="A1926" s="1" t="str">
        <f t="shared" si="14"/>
        <v/>
      </c>
      <c r="B1926" t="str">
        <f>IF(C1926&lt;&gt;"",INDEX({"Serviços";"Comércio";"Indústria";"Construção";"Agropecuária";"Não Identificado"}, MOD(ROW()-4,6)+1),"")</f>
        <v/>
      </c>
      <c r="C1926" s="37"/>
    </row>
    <row r="1927" spans="1:3" x14ac:dyDescent="0.25">
      <c r="A1927" s="1" t="str">
        <f t="shared" si="14"/>
        <v/>
      </c>
      <c r="B1927" t="str">
        <f>IF(C1927&lt;&gt;"",INDEX({"Serviços";"Comércio";"Indústria";"Construção";"Agropecuária";"Não Identificado"}, MOD(ROW()-4,6)+1),"")</f>
        <v/>
      </c>
      <c r="C1927" s="37"/>
    </row>
    <row r="1928" spans="1:3" x14ac:dyDescent="0.25">
      <c r="A1928" s="1" t="str">
        <f t="shared" si="14"/>
        <v/>
      </c>
      <c r="B1928" t="str">
        <f>IF(C1928&lt;&gt;"",INDEX({"Serviços";"Comércio";"Indústria";"Construção";"Agropecuária";"Não Identificado"}, MOD(ROW()-4,6)+1),"")</f>
        <v/>
      </c>
      <c r="C1928" s="37"/>
    </row>
    <row r="1929" spans="1:3" x14ac:dyDescent="0.25">
      <c r="A1929" s="1" t="str">
        <f t="shared" si="14"/>
        <v/>
      </c>
      <c r="B1929" t="str">
        <f>IF(C1929&lt;&gt;"",INDEX({"Serviços";"Comércio";"Indústria";"Construção";"Agropecuária";"Não Identificado"}, MOD(ROW()-4,6)+1),"")</f>
        <v/>
      </c>
      <c r="C1929" s="37"/>
    </row>
    <row r="1930" spans="1:3" x14ac:dyDescent="0.25">
      <c r="A1930" s="1" t="str">
        <f t="shared" si="14"/>
        <v/>
      </c>
      <c r="B1930" t="str">
        <f>IF(C1930&lt;&gt;"",INDEX({"Serviços";"Comércio";"Indústria";"Construção";"Agropecuária";"Não Identificado"}, MOD(ROW()-4,6)+1),"")</f>
        <v/>
      </c>
      <c r="C1930" s="37"/>
    </row>
    <row r="1931" spans="1:3" x14ac:dyDescent="0.25">
      <c r="A1931" s="1" t="str">
        <f t="shared" si="14"/>
        <v/>
      </c>
      <c r="B1931" t="str">
        <f>IF(C1931&lt;&gt;"",INDEX({"Serviços";"Comércio";"Indústria";"Construção";"Agropecuária";"Não Identificado"}, MOD(ROW()-4,6)+1),"")</f>
        <v/>
      </c>
      <c r="C1931" s="37"/>
    </row>
    <row r="1932" spans="1:3" x14ac:dyDescent="0.25">
      <c r="A1932" s="1" t="str">
        <f t="shared" si="14"/>
        <v/>
      </c>
      <c r="B1932" t="str">
        <f>IF(C1932&lt;&gt;"",INDEX({"Serviços";"Comércio";"Indústria";"Construção";"Agropecuária";"Não Identificado"}, MOD(ROW()-4,6)+1),"")</f>
        <v/>
      </c>
      <c r="C1932" s="37"/>
    </row>
    <row r="1933" spans="1:3" x14ac:dyDescent="0.25">
      <c r="A1933" s="1" t="str">
        <f t="shared" si="14"/>
        <v/>
      </c>
      <c r="B1933" t="str">
        <f>IF(C1933&lt;&gt;"",INDEX({"Serviços";"Comércio";"Indústria";"Construção";"Agropecuária";"Não Identificado"}, MOD(ROW()-4,6)+1),"")</f>
        <v/>
      </c>
      <c r="C1933" s="37"/>
    </row>
    <row r="1934" spans="1:3" x14ac:dyDescent="0.25">
      <c r="A1934" s="1" t="str">
        <f t="shared" si="14"/>
        <v/>
      </c>
      <c r="B1934" t="str">
        <f>IF(C1934&lt;&gt;"",INDEX({"Serviços";"Comércio";"Indústria";"Construção";"Agropecuária";"Não Identificado"}, MOD(ROW()-4,6)+1),"")</f>
        <v/>
      </c>
      <c r="C1934" s="37"/>
    </row>
    <row r="1935" spans="1:3" x14ac:dyDescent="0.25">
      <c r="A1935" s="1" t="str">
        <f t="shared" si="14"/>
        <v/>
      </c>
      <c r="B1935" t="str">
        <f>IF(C1935&lt;&gt;"",INDEX({"Serviços";"Comércio";"Indústria";"Construção";"Agropecuária";"Não Identificado"}, MOD(ROW()-4,6)+1),"")</f>
        <v/>
      </c>
      <c r="C1935" s="37"/>
    </row>
    <row r="1936" spans="1:3" x14ac:dyDescent="0.25">
      <c r="A1936" s="1" t="str">
        <f t="shared" si="14"/>
        <v/>
      </c>
      <c r="B1936" t="str">
        <f>IF(C1936&lt;&gt;"",INDEX({"Serviços";"Comércio";"Indústria";"Construção";"Agropecuária";"Não Identificado"}, MOD(ROW()-4,6)+1),"")</f>
        <v/>
      </c>
      <c r="C1936" s="37"/>
    </row>
    <row r="1937" spans="1:3" x14ac:dyDescent="0.25">
      <c r="A1937" s="1" t="str">
        <f t="shared" si="14"/>
        <v/>
      </c>
      <c r="B1937" t="str">
        <f>IF(C1937&lt;&gt;"",INDEX({"Serviços";"Comércio";"Indústria";"Construção";"Agropecuária";"Não Identificado"}, MOD(ROW()-4,6)+1),"")</f>
        <v/>
      </c>
      <c r="C1937" s="37"/>
    </row>
    <row r="1938" spans="1:3" x14ac:dyDescent="0.25">
      <c r="A1938" s="1" t="str">
        <f t="shared" si="14"/>
        <v/>
      </c>
      <c r="B1938" t="str">
        <f>IF(C1938&lt;&gt;"",INDEX({"Serviços";"Comércio";"Indústria";"Construção";"Agropecuária";"Não Identificado"}, MOD(ROW()-4,6)+1),"")</f>
        <v/>
      </c>
      <c r="C1938" s="37"/>
    </row>
    <row r="1939" spans="1:3" x14ac:dyDescent="0.25">
      <c r="A1939" s="1" t="str">
        <f t="shared" si="14"/>
        <v/>
      </c>
      <c r="B1939" t="str">
        <f>IF(C1939&lt;&gt;"",INDEX({"Serviços";"Comércio";"Indústria";"Construção";"Agropecuária";"Não Identificado"}, MOD(ROW()-4,6)+1),"")</f>
        <v/>
      </c>
      <c r="C1939" s="37"/>
    </row>
    <row r="1940" spans="1:3" x14ac:dyDescent="0.25">
      <c r="A1940" s="1" t="str">
        <f t="shared" si="14"/>
        <v/>
      </c>
      <c r="B1940" t="str">
        <f>IF(C1940&lt;&gt;"",INDEX({"Serviços";"Comércio";"Indústria";"Construção";"Agropecuária";"Não Identificado"}, MOD(ROW()-4,6)+1),"")</f>
        <v/>
      </c>
      <c r="C1940" s="37"/>
    </row>
    <row r="1941" spans="1:3" x14ac:dyDescent="0.25">
      <c r="A1941" s="1" t="str">
        <f t="shared" si="14"/>
        <v/>
      </c>
      <c r="B1941" t="str">
        <f>IF(C1941&lt;&gt;"",INDEX({"Serviços";"Comércio";"Indústria";"Construção";"Agropecuária";"Não Identificado"}, MOD(ROW()-4,6)+1),"")</f>
        <v/>
      </c>
      <c r="C1941" s="37"/>
    </row>
    <row r="1942" spans="1:3" x14ac:dyDescent="0.25">
      <c r="A1942" s="1" t="str">
        <f t="shared" si="14"/>
        <v/>
      </c>
      <c r="B1942" t="str">
        <f>IF(C1942&lt;&gt;"",INDEX({"Serviços";"Comércio";"Indústria";"Construção";"Agropecuária";"Não Identificado"}, MOD(ROW()-4,6)+1),"")</f>
        <v/>
      </c>
      <c r="C1942" s="37"/>
    </row>
    <row r="1943" spans="1:3" x14ac:dyDescent="0.25">
      <c r="A1943" s="1" t="str">
        <f t="shared" si="14"/>
        <v/>
      </c>
      <c r="B1943" t="str">
        <f>IF(C1943&lt;&gt;"",INDEX({"Serviços";"Comércio";"Indústria";"Construção";"Agropecuária";"Não Identificado"}, MOD(ROW()-4,6)+1),"")</f>
        <v/>
      </c>
      <c r="C1943" s="37"/>
    </row>
    <row r="1944" spans="1:3" x14ac:dyDescent="0.25">
      <c r="A1944" s="1" t="str">
        <f t="shared" si="14"/>
        <v/>
      </c>
      <c r="B1944" t="str">
        <f>IF(C1944&lt;&gt;"",INDEX({"Serviços";"Comércio";"Indústria";"Construção";"Agropecuária";"Não Identificado"}, MOD(ROW()-4,6)+1),"")</f>
        <v/>
      </c>
      <c r="C1944" s="37"/>
    </row>
    <row r="1945" spans="1:3" x14ac:dyDescent="0.25">
      <c r="A1945" s="1" t="str">
        <f t="shared" si="14"/>
        <v/>
      </c>
      <c r="B1945" t="str">
        <f>IF(C1945&lt;&gt;"",INDEX({"Serviços";"Comércio";"Indústria";"Construção";"Agropecuária";"Não Identificado"}, MOD(ROW()-4,6)+1),"")</f>
        <v/>
      </c>
      <c r="C1945" s="37"/>
    </row>
    <row r="1946" spans="1:3" x14ac:dyDescent="0.25">
      <c r="A1946" s="1" t="str">
        <f t="shared" si="14"/>
        <v/>
      </c>
      <c r="B1946" t="str">
        <f>IF(C1946&lt;&gt;"",INDEX({"Serviços";"Comércio";"Indústria";"Construção";"Agropecuária";"Não Identificado"}, MOD(ROW()-4,6)+1),"")</f>
        <v/>
      </c>
      <c r="C1946" s="37"/>
    </row>
    <row r="1947" spans="1:3" x14ac:dyDescent="0.25">
      <c r="A1947" s="1" t="str">
        <f t="shared" si="14"/>
        <v/>
      </c>
      <c r="B1947" t="str">
        <f>IF(C1947&lt;&gt;"",INDEX({"Serviços";"Comércio";"Indústria";"Construção";"Agropecuária";"Não Identificado"}, MOD(ROW()-4,6)+1),"")</f>
        <v/>
      </c>
      <c r="C1947" s="37"/>
    </row>
    <row r="1948" spans="1:3" x14ac:dyDescent="0.25">
      <c r="A1948" s="1" t="str">
        <f t="shared" si="14"/>
        <v/>
      </c>
      <c r="B1948" t="str">
        <f>IF(C1948&lt;&gt;"",INDEX({"Serviços";"Comércio";"Indústria";"Construção";"Agropecuária";"Não Identificado"}, MOD(ROW()-4,6)+1),"")</f>
        <v/>
      </c>
      <c r="C1948" s="37"/>
    </row>
    <row r="1949" spans="1:3" x14ac:dyDescent="0.25">
      <c r="A1949" s="1" t="str">
        <f t="shared" si="14"/>
        <v/>
      </c>
      <c r="B1949" t="str">
        <f>IF(C1949&lt;&gt;"",INDEX({"Serviços";"Comércio";"Indústria";"Construção";"Agropecuária";"Não Identificado"}, MOD(ROW()-4,6)+1),"")</f>
        <v/>
      </c>
      <c r="C1949" s="37"/>
    </row>
    <row r="1950" spans="1:3" x14ac:dyDescent="0.25">
      <c r="A1950" s="1" t="str">
        <f t="shared" si="14"/>
        <v/>
      </c>
      <c r="B1950" t="str">
        <f>IF(C1950&lt;&gt;"",INDEX({"Serviços";"Comércio";"Indústria";"Construção";"Agropecuária";"Não Identificado"}, MOD(ROW()-4,6)+1),"")</f>
        <v/>
      </c>
      <c r="C1950" s="37"/>
    </row>
    <row r="1951" spans="1:3" x14ac:dyDescent="0.25">
      <c r="A1951" s="1" t="str">
        <f t="shared" si="14"/>
        <v/>
      </c>
      <c r="B1951" t="str">
        <f>IF(C1951&lt;&gt;"",INDEX({"Serviços";"Comércio";"Indústria";"Construção";"Agropecuária";"Não Identificado"}, MOD(ROW()-4,6)+1),"")</f>
        <v/>
      </c>
      <c r="C1951" s="37"/>
    </row>
    <row r="1952" spans="1:3" x14ac:dyDescent="0.25">
      <c r="A1952" s="1" t="str">
        <f t="shared" si="14"/>
        <v/>
      </c>
      <c r="B1952" t="str">
        <f>IF(C1952&lt;&gt;"",INDEX({"Serviços";"Comércio";"Indústria";"Construção";"Agropecuária";"Não Identificado"}, MOD(ROW()-4,6)+1),"")</f>
        <v/>
      </c>
      <c r="C1952" s="37"/>
    </row>
    <row r="1953" spans="1:3" x14ac:dyDescent="0.25">
      <c r="A1953" s="1" t="str">
        <f t="shared" si="14"/>
        <v/>
      </c>
      <c r="B1953" t="str">
        <f>IF(C1953&lt;&gt;"",INDEX({"Serviços";"Comércio";"Indústria";"Construção";"Agropecuária";"Não Identificado"}, MOD(ROW()-4,6)+1),"")</f>
        <v/>
      </c>
      <c r="C1953" s="37"/>
    </row>
    <row r="1954" spans="1:3" x14ac:dyDescent="0.25">
      <c r="A1954" s="1" t="str">
        <f t="shared" si="14"/>
        <v/>
      </c>
      <c r="B1954" t="str">
        <f>IF(C1954&lt;&gt;"",INDEX({"Serviços";"Comércio";"Indústria";"Construção";"Agropecuária";"Não Identificado"}, MOD(ROW()-4,6)+1),"")</f>
        <v/>
      </c>
      <c r="C1954" s="37"/>
    </row>
    <row r="1955" spans="1:3" x14ac:dyDescent="0.25">
      <c r="A1955" s="1" t="str">
        <f t="shared" si="14"/>
        <v/>
      </c>
      <c r="B1955" t="str">
        <f>IF(C1955&lt;&gt;"",INDEX({"Serviços";"Comércio";"Indústria";"Construção";"Agropecuária";"Não Identificado"}, MOD(ROW()-4,6)+1),"")</f>
        <v/>
      </c>
      <c r="C1955" s="37"/>
    </row>
    <row r="1956" spans="1:3" x14ac:dyDescent="0.25">
      <c r="A1956" s="1" t="str">
        <f t="shared" si="14"/>
        <v/>
      </c>
      <c r="B1956" t="str">
        <f>IF(C1956&lt;&gt;"",INDEX({"Serviços";"Comércio";"Indústria";"Construção";"Agropecuária";"Não Identificado"}, MOD(ROW()-4,6)+1),"")</f>
        <v/>
      </c>
      <c r="C1956" s="37"/>
    </row>
    <row r="1957" spans="1:3" x14ac:dyDescent="0.25">
      <c r="A1957" s="1" t="str">
        <f t="shared" si="14"/>
        <v/>
      </c>
      <c r="B1957" t="str">
        <f>IF(C1957&lt;&gt;"",INDEX({"Serviços";"Comércio";"Indústria";"Construção";"Agropecuária";"Não Identificado"}, MOD(ROW()-4,6)+1),"")</f>
        <v/>
      </c>
      <c r="C1957" s="37"/>
    </row>
    <row r="1958" spans="1:3" x14ac:dyDescent="0.25">
      <c r="A1958" s="1" t="str">
        <f t="shared" si="14"/>
        <v/>
      </c>
      <c r="B1958" t="str">
        <f>IF(C1958&lt;&gt;"",INDEX({"Serviços";"Comércio";"Indústria";"Construção";"Agropecuária";"Não Identificado"}, MOD(ROW()-4,6)+1),"")</f>
        <v/>
      </c>
      <c r="C1958" s="37"/>
    </row>
    <row r="1959" spans="1:3" x14ac:dyDescent="0.25">
      <c r="A1959" s="1" t="str">
        <f t="shared" si="14"/>
        <v/>
      </c>
      <c r="B1959" t="str">
        <f>IF(C1959&lt;&gt;"",INDEX({"Serviços";"Comércio";"Indústria";"Construção";"Agropecuária";"Não Identificado"}, MOD(ROW()-4,6)+1),"")</f>
        <v/>
      </c>
      <c r="C1959" s="37"/>
    </row>
    <row r="1960" spans="1:3" x14ac:dyDescent="0.25">
      <c r="A1960" s="1" t="str">
        <f t="shared" si="14"/>
        <v/>
      </c>
      <c r="B1960" t="str">
        <f>IF(C1960&lt;&gt;"",INDEX({"Serviços";"Comércio";"Indústria";"Construção";"Agropecuária";"Não Identificado"}, MOD(ROW()-4,6)+1),"")</f>
        <v/>
      </c>
      <c r="C1960" s="37"/>
    </row>
    <row r="1961" spans="1:3" x14ac:dyDescent="0.25">
      <c r="A1961" s="1" t="str">
        <f t="shared" si="14"/>
        <v/>
      </c>
      <c r="B1961" t="str">
        <f>IF(C1961&lt;&gt;"",INDEX({"Serviços";"Comércio";"Indústria";"Construção";"Agropecuária";"Não Identificado"}, MOD(ROW()-4,6)+1),"")</f>
        <v/>
      </c>
      <c r="C1961" s="37"/>
    </row>
    <row r="1962" spans="1:3" x14ac:dyDescent="0.25">
      <c r="A1962" s="1" t="str">
        <f t="shared" si="14"/>
        <v/>
      </c>
      <c r="B1962" t="str">
        <f>IF(C1962&lt;&gt;"",INDEX({"Serviços";"Comércio";"Indústria";"Construção";"Agropecuária";"Não Identificado"}, MOD(ROW()-4,6)+1),"")</f>
        <v/>
      </c>
      <c r="C1962" s="37"/>
    </row>
    <row r="1963" spans="1:3" x14ac:dyDescent="0.25">
      <c r="A1963" s="1" t="str">
        <f t="shared" si="14"/>
        <v/>
      </c>
      <c r="B1963" t="str">
        <f>IF(C1963&lt;&gt;"",INDEX({"Serviços";"Comércio";"Indústria";"Construção";"Agropecuária";"Não Identificado"}, MOD(ROW()-4,6)+1),"")</f>
        <v/>
      </c>
      <c r="C1963" s="37"/>
    </row>
    <row r="1964" spans="1:3" x14ac:dyDescent="0.25">
      <c r="A1964" s="1" t="str">
        <f t="shared" si="14"/>
        <v/>
      </c>
      <c r="B1964" t="str">
        <f>IF(C1964&lt;&gt;"",INDEX({"Serviços";"Comércio";"Indústria";"Construção";"Agropecuária";"Não Identificado"}, MOD(ROW()-4,6)+1),"")</f>
        <v/>
      </c>
      <c r="C1964" s="37"/>
    </row>
    <row r="1965" spans="1:3" x14ac:dyDescent="0.25">
      <c r="A1965" s="1" t="str">
        <f t="shared" si="14"/>
        <v/>
      </c>
      <c r="B1965" t="str">
        <f>IF(C1965&lt;&gt;"",INDEX({"Serviços";"Comércio";"Indústria";"Construção";"Agropecuária";"Não Identificado"}, MOD(ROW()-4,6)+1),"")</f>
        <v/>
      </c>
      <c r="C1965" s="37"/>
    </row>
    <row r="1966" spans="1:3" x14ac:dyDescent="0.25">
      <c r="A1966" s="1" t="str">
        <f t="shared" si="14"/>
        <v/>
      </c>
      <c r="B1966" t="str">
        <f>IF(C1966&lt;&gt;"",INDEX({"Serviços";"Comércio";"Indústria";"Construção";"Agropecuária";"Não Identificado"}, MOD(ROW()-4,6)+1),"")</f>
        <v/>
      </c>
      <c r="C1966" s="37"/>
    </row>
    <row r="1967" spans="1:3" x14ac:dyDescent="0.25">
      <c r="A1967" s="1" t="str">
        <f t="shared" si="14"/>
        <v/>
      </c>
      <c r="B1967" t="str">
        <f>IF(C1967&lt;&gt;"",INDEX({"Serviços";"Comércio";"Indústria";"Construção";"Agropecuária";"Não Identificado"}, MOD(ROW()-4,6)+1),"")</f>
        <v/>
      </c>
      <c r="C1967" s="37"/>
    </row>
    <row r="1968" spans="1:3" x14ac:dyDescent="0.25">
      <c r="A1968" s="1" t="str">
        <f t="shared" si="14"/>
        <v/>
      </c>
      <c r="B1968" t="str">
        <f>IF(C1968&lt;&gt;"",INDEX({"Serviços";"Comércio";"Indústria";"Construção";"Agropecuária";"Não Identificado"}, MOD(ROW()-4,6)+1),"")</f>
        <v/>
      </c>
      <c r="C1968" s="37"/>
    </row>
    <row r="1969" spans="1:3" x14ac:dyDescent="0.25">
      <c r="A1969" s="1" t="str">
        <f t="shared" si="14"/>
        <v/>
      </c>
      <c r="B1969" t="str">
        <f>IF(C1969&lt;&gt;"",INDEX({"Serviços";"Comércio";"Indústria";"Construção";"Agropecuária";"Não Identificado"}, MOD(ROW()-4,6)+1),"")</f>
        <v/>
      </c>
      <c r="C1969" s="37"/>
    </row>
    <row r="1970" spans="1:3" x14ac:dyDescent="0.25">
      <c r="A1970" s="1" t="str">
        <f t="shared" si="14"/>
        <v/>
      </c>
      <c r="B1970" t="str">
        <f>IF(C1970&lt;&gt;"",INDEX({"Serviços";"Comércio";"Indústria";"Construção";"Agropecuária";"Não Identificado"}, MOD(ROW()-4,6)+1),"")</f>
        <v/>
      </c>
      <c r="C1970" s="37"/>
    </row>
    <row r="1971" spans="1:3" x14ac:dyDescent="0.25">
      <c r="A1971" s="1" t="str">
        <f t="shared" si="14"/>
        <v/>
      </c>
      <c r="B1971" t="str">
        <f>IF(C1971&lt;&gt;"",INDEX({"Serviços";"Comércio";"Indústria";"Construção";"Agropecuária";"Não Identificado"}, MOD(ROW()-4,6)+1),"")</f>
        <v/>
      </c>
      <c r="C1971" s="37"/>
    </row>
    <row r="1972" spans="1:3" x14ac:dyDescent="0.25">
      <c r="A1972" s="1" t="str">
        <f t="shared" si="14"/>
        <v/>
      </c>
      <c r="B1972" t="str">
        <f>IF(C1972&lt;&gt;"",INDEX({"Serviços";"Comércio";"Indústria";"Construção";"Agropecuária";"Não Identificado"}, MOD(ROW()-4,6)+1),"")</f>
        <v/>
      </c>
      <c r="C1972" s="37"/>
    </row>
    <row r="1973" spans="1:3" x14ac:dyDescent="0.25">
      <c r="A1973" s="1" t="str">
        <f t="shared" si="14"/>
        <v/>
      </c>
      <c r="B1973" t="str">
        <f>IF(C1973&lt;&gt;"",INDEX({"Serviços";"Comércio";"Indústria";"Construção";"Agropecuária";"Não Identificado"}, MOD(ROW()-4,6)+1),"")</f>
        <v/>
      </c>
      <c r="C1973" s="37"/>
    </row>
    <row r="1974" spans="1:3" x14ac:dyDescent="0.25">
      <c r="A1974" s="1" t="str">
        <f t="shared" si="14"/>
        <v/>
      </c>
      <c r="B1974" t="str">
        <f>IF(C1974&lt;&gt;"",INDEX({"Serviços";"Comércio";"Indústria";"Construção";"Agropecuária";"Não Identificado"}, MOD(ROW()-4,6)+1),"")</f>
        <v/>
      </c>
      <c r="C1974" s="37"/>
    </row>
    <row r="1975" spans="1:3" x14ac:dyDescent="0.25">
      <c r="A1975" s="1" t="str">
        <f t="shared" si="14"/>
        <v/>
      </c>
      <c r="B1975" t="str">
        <f>IF(C1975&lt;&gt;"",INDEX({"Serviços";"Comércio";"Indústria";"Construção";"Agropecuária";"Não Identificado"}, MOD(ROW()-4,6)+1),"")</f>
        <v/>
      </c>
      <c r="C1975" s="37"/>
    </row>
    <row r="1976" spans="1:3" x14ac:dyDescent="0.25">
      <c r="A1976" s="1" t="str">
        <f t="shared" si="14"/>
        <v/>
      </c>
      <c r="B1976" t="str">
        <f>IF(C1976&lt;&gt;"",INDEX({"Serviços";"Comércio";"Indústria";"Construção";"Agropecuária";"Não Identificado"}, MOD(ROW()-4,6)+1),"")</f>
        <v/>
      </c>
      <c r="C1976" s="37"/>
    </row>
    <row r="1977" spans="1:3" x14ac:dyDescent="0.25">
      <c r="A1977" s="1" t="str">
        <f t="shared" si="14"/>
        <v/>
      </c>
      <c r="B1977" t="str">
        <f>IF(C1977&lt;&gt;"",INDEX({"Serviços";"Comércio";"Indústria";"Construção";"Agropecuária";"Não Identificado"}, MOD(ROW()-4,6)+1),"")</f>
        <v/>
      </c>
      <c r="C1977" s="37"/>
    </row>
    <row r="1978" spans="1:3" x14ac:dyDescent="0.25">
      <c r="A1978" s="1" t="str">
        <f t="shared" si="14"/>
        <v/>
      </c>
      <c r="B1978" t="str">
        <f>IF(C1978&lt;&gt;"",INDEX({"Serviços";"Comércio";"Indústria";"Construção";"Agropecuária";"Não Identificado"}, MOD(ROW()-4,6)+1),"")</f>
        <v/>
      </c>
      <c r="C1978" s="37"/>
    </row>
    <row r="1979" spans="1:3" x14ac:dyDescent="0.25">
      <c r="A1979" s="1" t="str">
        <f t="shared" si="14"/>
        <v/>
      </c>
      <c r="B1979" t="str">
        <f>IF(C1979&lt;&gt;"",INDEX({"Serviços";"Comércio";"Indústria";"Construção";"Agropecuária";"Não Identificado"}, MOD(ROW()-4,6)+1),"")</f>
        <v/>
      </c>
      <c r="C1979" s="37"/>
    </row>
    <row r="1980" spans="1:3" x14ac:dyDescent="0.25">
      <c r="A1980" s="1" t="str">
        <f t="shared" si="14"/>
        <v/>
      </c>
      <c r="B1980" t="str">
        <f>IF(C1980&lt;&gt;"",INDEX({"Serviços";"Comércio";"Indústria";"Construção";"Agropecuária";"Não Identificado"}, MOD(ROW()-4,6)+1),"")</f>
        <v/>
      </c>
      <c r="C1980" s="37"/>
    </row>
    <row r="1981" spans="1:3" x14ac:dyDescent="0.25">
      <c r="A1981" s="1" t="str">
        <f t="shared" si="14"/>
        <v/>
      </c>
      <c r="B1981" t="str">
        <f>IF(C1981&lt;&gt;"",INDEX({"Serviços";"Comércio";"Indústria";"Construção";"Agropecuária";"Não Identificado"}, MOD(ROW()-4,6)+1),"")</f>
        <v/>
      </c>
      <c r="C1981" s="37"/>
    </row>
    <row r="1982" spans="1:3" x14ac:dyDescent="0.25">
      <c r="A1982" s="1" t="str">
        <f t="shared" si="14"/>
        <v/>
      </c>
      <c r="B1982" t="str">
        <f>IF(C1982&lt;&gt;"",INDEX({"Serviços";"Comércio";"Indústria";"Construção";"Agropecuária";"Não Identificado"}, MOD(ROW()-4,6)+1),"")</f>
        <v/>
      </c>
      <c r="C1982" s="37"/>
    </row>
    <row r="1983" spans="1:3" x14ac:dyDescent="0.25">
      <c r="A1983" s="1" t="str">
        <f t="shared" si="14"/>
        <v/>
      </c>
      <c r="B1983" t="str">
        <f>IF(C1983&lt;&gt;"",INDEX({"Serviços";"Comércio";"Indústria";"Construção";"Agropecuária";"Não Identificado"}, MOD(ROW()-4,6)+1),"")</f>
        <v/>
      </c>
      <c r="C1983" s="37"/>
    </row>
    <row r="1984" spans="1:3" x14ac:dyDescent="0.25">
      <c r="A1984" s="1" t="str">
        <f t="shared" si="14"/>
        <v/>
      </c>
      <c r="B1984" t="str">
        <f>IF(C1984&lt;&gt;"",INDEX({"Serviços";"Comércio";"Indústria";"Construção";"Agropecuária";"Não Identificado"}, MOD(ROW()-4,6)+1),"")</f>
        <v/>
      </c>
      <c r="C1984" s="37"/>
    </row>
    <row r="1985" spans="1:3" x14ac:dyDescent="0.25">
      <c r="A1985" s="1" t="str">
        <f t="shared" si="14"/>
        <v/>
      </c>
      <c r="B1985" t="str">
        <f>IF(C1985&lt;&gt;"",INDEX({"Serviços";"Comércio";"Indústria";"Construção";"Agropecuária";"Não Identificado"}, MOD(ROW()-4,6)+1),"")</f>
        <v/>
      </c>
      <c r="C1985" s="37"/>
    </row>
    <row r="1986" spans="1:3" x14ac:dyDescent="0.25">
      <c r="A1986" s="1" t="str">
        <f t="shared" si="14"/>
        <v/>
      </c>
      <c r="B1986" t="str">
        <f>IF(C1986&lt;&gt;"",INDEX({"Serviços";"Comércio";"Indústria";"Construção";"Agropecuária";"Não Identificado"}, MOD(ROW()-4,6)+1),"")</f>
        <v/>
      </c>
      <c r="C1986" s="37"/>
    </row>
    <row r="1987" spans="1:3" x14ac:dyDescent="0.25">
      <c r="A1987" s="1" t="str">
        <f t="shared" si="14"/>
        <v/>
      </c>
      <c r="B1987" t="str">
        <f>IF(C1987&lt;&gt;"",INDEX({"Serviços";"Comércio";"Indústria";"Construção";"Agropecuária";"Não Identificado"}, MOD(ROW()-4,6)+1),"")</f>
        <v/>
      </c>
      <c r="C1987" s="37"/>
    </row>
    <row r="1988" spans="1:3" x14ac:dyDescent="0.25">
      <c r="A1988" s="1" t="str">
        <f t="shared" si="14"/>
        <v/>
      </c>
      <c r="B1988" t="str">
        <f>IF(C1988&lt;&gt;"",INDEX({"Serviços";"Comércio";"Indústria";"Construção";"Agropecuária";"Não Identificado"}, MOD(ROW()-4,6)+1),"")</f>
        <v/>
      </c>
      <c r="C1988" s="37"/>
    </row>
    <row r="1989" spans="1:3" x14ac:dyDescent="0.25">
      <c r="A1989" s="1" t="str">
        <f t="shared" ref="A1989:A2052" si="15">IF(B1989&lt;&gt;"",DATE(2011,INT((ROW(A1986)-1)/6)+1,1),"")</f>
        <v/>
      </c>
      <c r="B1989" t="str">
        <f>IF(C1989&lt;&gt;"",INDEX({"Serviços";"Comércio";"Indústria";"Construção";"Agropecuária";"Não Identificado"}, MOD(ROW()-4,6)+1),"")</f>
        <v/>
      </c>
      <c r="C1989" s="37"/>
    </row>
    <row r="1990" spans="1:3" x14ac:dyDescent="0.25">
      <c r="A1990" s="1" t="str">
        <f t="shared" si="15"/>
        <v/>
      </c>
      <c r="B1990" t="str">
        <f>IF(C1990&lt;&gt;"",INDEX({"Serviços";"Comércio";"Indústria";"Construção";"Agropecuária";"Não Identificado"}, MOD(ROW()-4,6)+1),"")</f>
        <v/>
      </c>
      <c r="C1990" s="37"/>
    </row>
    <row r="1991" spans="1:3" x14ac:dyDescent="0.25">
      <c r="A1991" s="1" t="str">
        <f t="shared" si="15"/>
        <v/>
      </c>
      <c r="B1991" t="str">
        <f>IF(C1991&lt;&gt;"",INDEX({"Serviços";"Comércio";"Indústria";"Construção";"Agropecuária";"Não Identificado"}, MOD(ROW()-4,6)+1),"")</f>
        <v/>
      </c>
      <c r="C1991" s="37"/>
    </row>
    <row r="1992" spans="1:3" x14ac:dyDescent="0.25">
      <c r="A1992" s="1" t="str">
        <f t="shared" si="15"/>
        <v/>
      </c>
      <c r="B1992" t="str">
        <f>IF(C1992&lt;&gt;"",INDEX({"Serviços";"Comércio";"Indústria";"Construção";"Agropecuária";"Não Identificado"}, MOD(ROW()-4,6)+1),"")</f>
        <v/>
      </c>
      <c r="C1992" s="37"/>
    </row>
    <row r="1993" spans="1:3" x14ac:dyDescent="0.25">
      <c r="A1993" s="1" t="str">
        <f t="shared" si="15"/>
        <v/>
      </c>
      <c r="B1993" t="str">
        <f>IF(C1993&lt;&gt;"",INDEX({"Serviços";"Comércio";"Indústria";"Construção";"Agropecuária";"Não Identificado"}, MOD(ROW()-4,6)+1),"")</f>
        <v/>
      </c>
      <c r="C1993" s="37"/>
    </row>
    <row r="1994" spans="1:3" x14ac:dyDescent="0.25">
      <c r="A1994" s="1" t="str">
        <f t="shared" si="15"/>
        <v/>
      </c>
      <c r="B1994" t="str">
        <f>IF(C1994&lt;&gt;"",INDEX({"Serviços";"Comércio";"Indústria";"Construção";"Agropecuária";"Não Identificado"}, MOD(ROW()-4,6)+1),"")</f>
        <v/>
      </c>
      <c r="C1994" s="37"/>
    </row>
    <row r="1995" spans="1:3" x14ac:dyDescent="0.25">
      <c r="A1995" s="1" t="str">
        <f t="shared" si="15"/>
        <v/>
      </c>
      <c r="B1995" t="str">
        <f>IF(C1995&lt;&gt;"",INDEX({"Serviços";"Comércio";"Indústria";"Construção";"Agropecuária";"Não Identificado"}, MOD(ROW()-4,6)+1),"")</f>
        <v/>
      </c>
      <c r="C1995" s="37"/>
    </row>
    <row r="1996" spans="1:3" x14ac:dyDescent="0.25">
      <c r="A1996" s="1" t="str">
        <f t="shared" si="15"/>
        <v/>
      </c>
      <c r="B1996" t="str">
        <f>IF(C1996&lt;&gt;"",INDEX({"Serviços";"Comércio";"Indústria";"Construção";"Agropecuária";"Não Identificado"}, MOD(ROW()-4,6)+1),"")</f>
        <v/>
      </c>
      <c r="C1996" s="37"/>
    </row>
    <row r="1997" spans="1:3" x14ac:dyDescent="0.25">
      <c r="A1997" s="1" t="str">
        <f t="shared" si="15"/>
        <v/>
      </c>
      <c r="B1997" t="str">
        <f>IF(C1997&lt;&gt;"",INDEX({"Serviços";"Comércio";"Indústria";"Construção";"Agropecuária";"Não Identificado"}, MOD(ROW()-4,6)+1),"")</f>
        <v/>
      </c>
      <c r="C1997" s="37"/>
    </row>
    <row r="1998" spans="1:3" x14ac:dyDescent="0.25">
      <c r="A1998" s="1" t="str">
        <f t="shared" si="15"/>
        <v/>
      </c>
      <c r="B1998" t="str">
        <f>IF(C1998&lt;&gt;"",INDEX({"Serviços";"Comércio";"Indústria";"Construção";"Agropecuária";"Não Identificado"}, MOD(ROW()-4,6)+1),"")</f>
        <v/>
      </c>
      <c r="C1998" s="37"/>
    </row>
    <row r="1999" spans="1:3" x14ac:dyDescent="0.25">
      <c r="A1999" s="1" t="str">
        <f t="shared" si="15"/>
        <v/>
      </c>
      <c r="B1999" t="str">
        <f>IF(C1999&lt;&gt;"",INDEX({"Serviços";"Comércio";"Indústria";"Construção";"Agropecuária";"Não Identificado"}, MOD(ROW()-4,6)+1),"")</f>
        <v/>
      </c>
      <c r="C1999" s="37"/>
    </row>
    <row r="2000" spans="1:3" x14ac:dyDescent="0.25">
      <c r="A2000" s="1" t="str">
        <f t="shared" si="15"/>
        <v/>
      </c>
      <c r="B2000" t="str">
        <f>IF(C2000&lt;&gt;"",INDEX({"Serviços";"Comércio";"Indústria";"Construção";"Agropecuária";"Não Identificado"}, MOD(ROW()-4,6)+1),"")</f>
        <v/>
      </c>
      <c r="C2000" s="37"/>
    </row>
    <row r="2001" spans="1:3" x14ac:dyDescent="0.25">
      <c r="A2001" s="1" t="str">
        <f t="shared" si="15"/>
        <v/>
      </c>
      <c r="B2001" t="str">
        <f>IF(C2001&lt;&gt;"",INDEX({"Serviços";"Comércio";"Indústria";"Construção";"Agropecuária";"Não Identificado"}, MOD(ROW()-4,6)+1),"")</f>
        <v/>
      </c>
      <c r="C2001" s="37"/>
    </row>
    <row r="2002" spans="1:3" x14ac:dyDescent="0.25">
      <c r="A2002" s="1" t="str">
        <f t="shared" si="15"/>
        <v/>
      </c>
      <c r="B2002" t="str">
        <f>IF(C2002&lt;&gt;"",INDEX({"Serviços";"Comércio";"Indústria";"Construção";"Agropecuária";"Não Identificado"}, MOD(ROW()-4,6)+1),"")</f>
        <v/>
      </c>
      <c r="C2002" s="37"/>
    </row>
    <row r="2003" spans="1:3" x14ac:dyDescent="0.25">
      <c r="A2003" s="1" t="str">
        <f t="shared" si="15"/>
        <v/>
      </c>
      <c r="B2003" t="str">
        <f>IF(C2003&lt;&gt;"",INDEX({"Serviços";"Comércio";"Indústria";"Construção";"Agropecuária";"Não Identificado"}, MOD(ROW()-4,6)+1),"")</f>
        <v/>
      </c>
      <c r="C2003" s="37"/>
    </row>
    <row r="2004" spans="1:3" x14ac:dyDescent="0.25">
      <c r="A2004" s="1" t="str">
        <f t="shared" si="15"/>
        <v/>
      </c>
      <c r="B2004" t="str">
        <f>IF(C2004&lt;&gt;"",INDEX({"Serviços";"Comércio";"Indústria";"Construção";"Agropecuária";"Não Identificado"}, MOD(ROW()-4,6)+1),"")</f>
        <v/>
      </c>
      <c r="C2004" s="37"/>
    </row>
    <row r="2005" spans="1:3" x14ac:dyDescent="0.25">
      <c r="A2005" s="1" t="str">
        <f t="shared" si="15"/>
        <v/>
      </c>
      <c r="B2005" t="str">
        <f>IF(C2005&lt;&gt;"",INDEX({"Serviços";"Comércio";"Indústria";"Construção";"Agropecuária";"Não Identificado"}, MOD(ROW()-4,6)+1),"")</f>
        <v/>
      </c>
      <c r="C2005" s="37"/>
    </row>
    <row r="2006" spans="1:3" x14ac:dyDescent="0.25">
      <c r="A2006" s="1" t="str">
        <f t="shared" si="15"/>
        <v/>
      </c>
      <c r="B2006" t="str">
        <f>IF(C2006&lt;&gt;"",INDEX({"Serviços";"Comércio";"Indústria";"Construção";"Agropecuária";"Não Identificado"}, MOD(ROW()-4,6)+1),"")</f>
        <v/>
      </c>
      <c r="C2006" s="37"/>
    </row>
    <row r="2007" spans="1:3" x14ac:dyDescent="0.25">
      <c r="A2007" s="1" t="str">
        <f t="shared" si="15"/>
        <v/>
      </c>
      <c r="B2007" t="str">
        <f>IF(C2007&lt;&gt;"",INDEX({"Serviços";"Comércio";"Indústria";"Construção";"Agropecuária";"Não Identificado"}, MOD(ROW()-4,6)+1),"")</f>
        <v/>
      </c>
      <c r="C2007" s="37"/>
    </row>
    <row r="2008" spans="1:3" x14ac:dyDescent="0.25">
      <c r="A2008" s="1" t="str">
        <f t="shared" si="15"/>
        <v/>
      </c>
      <c r="B2008" t="str">
        <f>IF(C2008&lt;&gt;"",INDEX({"Serviços";"Comércio";"Indústria";"Construção";"Agropecuária";"Não Identificado"}, MOD(ROW()-4,6)+1),"")</f>
        <v/>
      </c>
      <c r="C2008" s="37"/>
    </row>
    <row r="2009" spans="1:3" x14ac:dyDescent="0.25">
      <c r="A2009" s="1" t="str">
        <f t="shared" si="15"/>
        <v/>
      </c>
      <c r="B2009" t="str">
        <f>IF(C2009&lt;&gt;"",INDEX({"Serviços";"Comércio";"Indústria";"Construção";"Agropecuária";"Não Identificado"}, MOD(ROW()-4,6)+1),"")</f>
        <v/>
      </c>
      <c r="C2009" s="37"/>
    </row>
    <row r="2010" spans="1:3" x14ac:dyDescent="0.25">
      <c r="A2010" s="1" t="str">
        <f t="shared" si="15"/>
        <v/>
      </c>
      <c r="B2010" t="str">
        <f>IF(C2010&lt;&gt;"",INDEX({"Serviços";"Comércio";"Indústria";"Construção";"Agropecuária";"Não Identificado"}, MOD(ROW()-4,6)+1),"")</f>
        <v/>
      </c>
      <c r="C2010" s="37"/>
    </row>
    <row r="2011" spans="1:3" x14ac:dyDescent="0.25">
      <c r="A2011" s="1" t="str">
        <f t="shared" si="15"/>
        <v/>
      </c>
      <c r="B2011" t="str">
        <f>IF(C2011&lt;&gt;"",INDEX({"Serviços";"Comércio";"Indústria";"Construção";"Agropecuária";"Não Identificado"}, MOD(ROW()-4,6)+1),"")</f>
        <v/>
      </c>
      <c r="C2011" s="37"/>
    </row>
    <row r="2012" spans="1:3" x14ac:dyDescent="0.25">
      <c r="A2012" s="1" t="str">
        <f t="shared" si="15"/>
        <v/>
      </c>
      <c r="B2012" t="str">
        <f>IF(C2012&lt;&gt;"",INDEX({"Serviços";"Comércio";"Indústria";"Construção";"Agropecuária";"Não Identificado"}, MOD(ROW()-4,6)+1),"")</f>
        <v/>
      </c>
      <c r="C2012" s="37"/>
    </row>
    <row r="2013" spans="1:3" x14ac:dyDescent="0.25">
      <c r="A2013" s="1" t="str">
        <f t="shared" si="15"/>
        <v/>
      </c>
      <c r="B2013" t="str">
        <f>IF(C2013&lt;&gt;"",INDEX({"Serviços";"Comércio";"Indústria";"Construção";"Agropecuária";"Não Identificado"}, MOD(ROW()-4,6)+1),"")</f>
        <v/>
      </c>
      <c r="C2013" s="37"/>
    </row>
    <row r="2014" spans="1:3" x14ac:dyDescent="0.25">
      <c r="A2014" s="1" t="str">
        <f t="shared" si="15"/>
        <v/>
      </c>
      <c r="B2014" t="str">
        <f>IF(C2014&lt;&gt;"",INDEX({"Serviços";"Comércio";"Indústria";"Construção";"Agropecuária";"Não Identificado"}, MOD(ROW()-4,6)+1),"")</f>
        <v/>
      </c>
      <c r="C2014" s="37"/>
    </row>
    <row r="2015" spans="1:3" x14ac:dyDescent="0.25">
      <c r="A2015" s="1" t="str">
        <f t="shared" si="15"/>
        <v/>
      </c>
      <c r="B2015" t="str">
        <f>IF(C2015&lt;&gt;"",INDEX({"Serviços";"Comércio";"Indústria";"Construção";"Agropecuária";"Não Identificado"}, MOD(ROW()-4,6)+1),"")</f>
        <v/>
      </c>
      <c r="C2015" s="37"/>
    </row>
    <row r="2016" spans="1:3" x14ac:dyDescent="0.25">
      <c r="A2016" s="1" t="str">
        <f t="shared" si="15"/>
        <v/>
      </c>
      <c r="B2016" t="str">
        <f>IF(C2016&lt;&gt;"",INDEX({"Serviços";"Comércio";"Indústria";"Construção";"Agropecuária";"Não Identificado"}, MOD(ROW()-4,6)+1),"")</f>
        <v/>
      </c>
      <c r="C2016" s="37"/>
    </row>
    <row r="2017" spans="1:3" x14ac:dyDescent="0.25">
      <c r="A2017" s="1" t="str">
        <f t="shared" si="15"/>
        <v/>
      </c>
      <c r="B2017" t="str">
        <f>IF(C2017&lt;&gt;"",INDEX({"Serviços";"Comércio";"Indústria";"Construção";"Agropecuária";"Não Identificado"}, MOD(ROW()-4,6)+1),"")</f>
        <v/>
      </c>
      <c r="C2017" s="37"/>
    </row>
    <row r="2018" spans="1:3" x14ac:dyDescent="0.25">
      <c r="A2018" s="1" t="str">
        <f t="shared" si="15"/>
        <v/>
      </c>
      <c r="B2018" t="str">
        <f>IF(C2018&lt;&gt;"",INDEX({"Serviços";"Comércio";"Indústria";"Construção";"Agropecuária";"Não Identificado"}, MOD(ROW()-4,6)+1),"")</f>
        <v/>
      </c>
      <c r="C2018" s="37"/>
    </row>
    <row r="2019" spans="1:3" x14ac:dyDescent="0.25">
      <c r="A2019" s="1" t="str">
        <f t="shared" si="15"/>
        <v/>
      </c>
      <c r="B2019" t="str">
        <f>IF(C2019&lt;&gt;"",INDEX({"Serviços";"Comércio";"Indústria";"Construção";"Agropecuária";"Não Identificado"}, MOD(ROW()-4,6)+1),"")</f>
        <v/>
      </c>
      <c r="C2019" s="37"/>
    </row>
    <row r="2020" spans="1:3" x14ac:dyDescent="0.25">
      <c r="A2020" s="1" t="str">
        <f t="shared" si="15"/>
        <v/>
      </c>
      <c r="B2020" t="str">
        <f>IF(C2020&lt;&gt;"",INDEX({"Serviços";"Comércio";"Indústria";"Construção";"Agropecuária";"Não Identificado"}, MOD(ROW()-4,6)+1),"")</f>
        <v/>
      </c>
      <c r="C2020" s="37"/>
    </row>
    <row r="2021" spans="1:3" x14ac:dyDescent="0.25">
      <c r="A2021" s="1" t="str">
        <f t="shared" si="15"/>
        <v/>
      </c>
      <c r="B2021" t="str">
        <f>IF(C2021&lt;&gt;"",INDEX({"Serviços";"Comércio";"Indústria";"Construção";"Agropecuária";"Não Identificado"}, MOD(ROW()-4,6)+1),"")</f>
        <v/>
      </c>
      <c r="C2021" s="37"/>
    </row>
    <row r="2022" spans="1:3" x14ac:dyDescent="0.25">
      <c r="A2022" s="1" t="str">
        <f t="shared" si="15"/>
        <v/>
      </c>
      <c r="B2022" t="str">
        <f>IF(C2022&lt;&gt;"",INDEX({"Serviços";"Comércio";"Indústria";"Construção";"Agropecuária";"Não Identificado"}, MOD(ROW()-4,6)+1),"")</f>
        <v/>
      </c>
      <c r="C2022" s="37"/>
    </row>
    <row r="2023" spans="1:3" x14ac:dyDescent="0.25">
      <c r="A2023" s="1" t="str">
        <f t="shared" si="15"/>
        <v/>
      </c>
      <c r="B2023" t="str">
        <f>IF(C2023&lt;&gt;"",INDEX({"Serviços";"Comércio";"Indústria";"Construção";"Agropecuária";"Não Identificado"}, MOD(ROW()-4,6)+1),"")</f>
        <v/>
      </c>
      <c r="C2023" s="37"/>
    </row>
    <row r="2024" spans="1:3" x14ac:dyDescent="0.25">
      <c r="A2024" s="1" t="str">
        <f t="shared" si="15"/>
        <v/>
      </c>
      <c r="B2024" t="str">
        <f>IF(C2024&lt;&gt;"",INDEX({"Serviços";"Comércio";"Indústria";"Construção";"Agropecuária";"Não Identificado"}, MOD(ROW()-4,6)+1),"")</f>
        <v/>
      </c>
      <c r="C2024" s="37"/>
    </row>
    <row r="2025" spans="1:3" x14ac:dyDescent="0.25">
      <c r="A2025" s="1" t="str">
        <f t="shared" si="15"/>
        <v/>
      </c>
      <c r="B2025" t="str">
        <f>IF(C2025&lt;&gt;"",INDEX({"Serviços";"Comércio";"Indústria";"Construção";"Agropecuária";"Não Identificado"}, MOD(ROW()-4,6)+1),"")</f>
        <v/>
      </c>
      <c r="C2025" s="37"/>
    </row>
    <row r="2026" spans="1:3" x14ac:dyDescent="0.25">
      <c r="A2026" s="1" t="str">
        <f t="shared" si="15"/>
        <v/>
      </c>
      <c r="B2026" t="str">
        <f>IF(C2026&lt;&gt;"",INDEX({"Serviços";"Comércio";"Indústria";"Construção";"Agropecuária";"Não Identificado"}, MOD(ROW()-4,6)+1),"")</f>
        <v/>
      </c>
      <c r="C2026" s="37"/>
    </row>
    <row r="2027" spans="1:3" x14ac:dyDescent="0.25">
      <c r="A2027" s="1" t="str">
        <f t="shared" si="15"/>
        <v/>
      </c>
      <c r="B2027" t="str">
        <f>IF(C2027&lt;&gt;"",INDEX({"Serviços";"Comércio";"Indústria";"Construção";"Agropecuária";"Não Identificado"}, MOD(ROW()-4,6)+1),"")</f>
        <v/>
      </c>
      <c r="C2027" s="37"/>
    </row>
    <row r="2028" spans="1:3" x14ac:dyDescent="0.25">
      <c r="A2028" s="1" t="str">
        <f t="shared" si="15"/>
        <v/>
      </c>
      <c r="B2028" t="str">
        <f>IF(C2028&lt;&gt;"",INDEX({"Serviços";"Comércio";"Indústria";"Construção";"Agropecuária";"Não Identificado"}, MOD(ROW()-4,6)+1),"")</f>
        <v/>
      </c>
      <c r="C2028" s="37"/>
    </row>
    <row r="2029" spans="1:3" x14ac:dyDescent="0.25">
      <c r="A2029" s="1" t="str">
        <f t="shared" si="15"/>
        <v/>
      </c>
      <c r="B2029" t="str">
        <f>IF(C2029&lt;&gt;"",INDEX({"Serviços";"Comércio";"Indústria";"Construção";"Agropecuária";"Não Identificado"}, MOD(ROW()-4,6)+1),"")</f>
        <v/>
      </c>
      <c r="C2029" s="37"/>
    </row>
    <row r="2030" spans="1:3" x14ac:dyDescent="0.25">
      <c r="A2030" s="1" t="str">
        <f t="shared" si="15"/>
        <v/>
      </c>
      <c r="B2030" t="str">
        <f>IF(C2030&lt;&gt;"",INDEX({"Serviços";"Comércio";"Indústria";"Construção";"Agropecuária";"Não Identificado"}, MOD(ROW()-4,6)+1),"")</f>
        <v/>
      </c>
      <c r="C2030" s="37"/>
    </row>
    <row r="2031" spans="1:3" x14ac:dyDescent="0.25">
      <c r="A2031" s="1" t="str">
        <f t="shared" si="15"/>
        <v/>
      </c>
      <c r="B2031" t="str">
        <f>IF(C2031&lt;&gt;"",INDEX({"Serviços";"Comércio";"Indústria";"Construção";"Agropecuária";"Não Identificado"}, MOD(ROW()-4,6)+1),"")</f>
        <v/>
      </c>
      <c r="C2031" s="37"/>
    </row>
    <row r="2032" spans="1:3" x14ac:dyDescent="0.25">
      <c r="A2032" s="1" t="str">
        <f t="shared" si="15"/>
        <v/>
      </c>
      <c r="B2032" t="str">
        <f>IF(C2032&lt;&gt;"",INDEX({"Serviços";"Comércio";"Indústria";"Construção";"Agropecuária";"Não Identificado"}, MOD(ROW()-4,6)+1),"")</f>
        <v/>
      </c>
      <c r="C2032" s="37"/>
    </row>
    <row r="2033" spans="1:3" x14ac:dyDescent="0.25">
      <c r="A2033" s="1" t="str">
        <f t="shared" si="15"/>
        <v/>
      </c>
      <c r="B2033" t="str">
        <f>IF(C2033&lt;&gt;"",INDEX({"Serviços";"Comércio";"Indústria";"Construção";"Agropecuária";"Não Identificado"}, MOD(ROW()-4,6)+1),"")</f>
        <v/>
      </c>
      <c r="C2033" s="37"/>
    </row>
    <row r="2034" spans="1:3" x14ac:dyDescent="0.25">
      <c r="A2034" s="1" t="str">
        <f t="shared" si="15"/>
        <v/>
      </c>
      <c r="B2034" t="str">
        <f>IF(C2034&lt;&gt;"",INDEX({"Serviços";"Comércio";"Indústria";"Construção";"Agropecuária";"Não Identificado"}, MOD(ROW()-4,6)+1),"")</f>
        <v/>
      </c>
      <c r="C2034" s="37"/>
    </row>
    <row r="2035" spans="1:3" x14ac:dyDescent="0.25">
      <c r="A2035" s="1" t="str">
        <f t="shared" si="15"/>
        <v/>
      </c>
      <c r="B2035" t="str">
        <f>IF(C2035&lt;&gt;"",INDEX({"Serviços";"Comércio";"Indústria";"Construção";"Agropecuária";"Não Identificado"}, MOD(ROW()-4,6)+1),"")</f>
        <v/>
      </c>
      <c r="C2035" s="37"/>
    </row>
    <row r="2036" spans="1:3" x14ac:dyDescent="0.25">
      <c r="A2036" s="1" t="str">
        <f t="shared" si="15"/>
        <v/>
      </c>
      <c r="B2036" t="str">
        <f>IF(C2036&lt;&gt;"",INDEX({"Serviços";"Comércio";"Indústria";"Construção";"Agropecuária";"Não Identificado"}, MOD(ROW()-4,6)+1),"")</f>
        <v/>
      </c>
      <c r="C2036" s="37"/>
    </row>
    <row r="2037" spans="1:3" x14ac:dyDescent="0.25">
      <c r="A2037" s="1" t="str">
        <f t="shared" si="15"/>
        <v/>
      </c>
      <c r="B2037" t="str">
        <f>IF(C2037&lt;&gt;"",INDEX({"Serviços";"Comércio";"Indústria";"Construção";"Agropecuária";"Não Identificado"}, MOD(ROW()-4,6)+1),"")</f>
        <v/>
      </c>
      <c r="C2037" s="37"/>
    </row>
    <row r="2038" spans="1:3" x14ac:dyDescent="0.25">
      <c r="A2038" s="1" t="str">
        <f t="shared" si="15"/>
        <v/>
      </c>
      <c r="B2038" t="str">
        <f>IF(C2038&lt;&gt;"",INDEX({"Serviços";"Comércio";"Indústria";"Construção";"Agropecuária";"Não Identificado"}, MOD(ROW()-4,6)+1),"")</f>
        <v/>
      </c>
      <c r="C2038" s="37"/>
    </row>
    <row r="2039" spans="1:3" x14ac:dyDescent="0.25">
      <c r="A2039" s="1" t="str">
        <f t="shared" si="15"/>
        <v/>
      </c>
      <c r="B2039" t="str">
        <f>IF(C2039&lt;&gt;"",INDEX({"Serviços";"Comércio";"Indústria";"Construção";"Agropecuária";"Não Identificado"}, MOD(ROW()-4,6)+1),"")</f>
        <v/>
      </c>
      <c r="C2039" s="37"/>
    </row>
    <row r="2040" spans="1:3" x14ac:dyDescent="0.25">
      <c r="A2040" s="1" t="str">
        <f t="shared" si="15"/>
        <v/>
      </c>
      <c r="B2040" t="str">
        <f>IF(C2040&lt;&gt;"",INDEX({"Serviços";"Comércio";"Indústria";"Construção";"Agropecuária";"Não Identificado"}, MOD(ROW()-4,6)+1),"")</f>
        <v/>
      </c>
      <c r="C2040" s="37"/>
    </row>
    <row r="2041" spans="1:3" x14ac:dyDescent="0.25">
      <c r="A2041" s="1" t="str">
        <f t="shared" si="15"/>
        <v/>
      </c>
      <c r="B2041" t="str">
        <f>IF(C2041&lt;&gt;"",INDEX({"Serviços";"Comércio";"Indústria";"Construção";"Agropecuária";"Não Identificado"}, MOD(ROW()-4,6)+1),"")</f>
        <v/>
      </c>
      <c r="C2041" s="37"/>
    </row>
    <row r="2042" spans="1:3" x14ac:dyDescent="0.25">
      <c r="A2042" s="1" t="str">
        <f t="shared" si="15"/>
        <v/>
      </c>
      <c r="B2042" t="str">
        <f>IF(C2042&lt;&gt;"",INDEX({"Serviços";"Comércio";"Indústria";"Construção";"Agropecuária";"Não Identificado"}, MOD(ROW()-4,6)+1),"")</f>
        <v/>
      </c>
      <c r="C2042" s="37"/>
    </row>
    <row r="2043" spans="1:3" x14ac:dyDescent="0.25">
      <c r="A2043" s="1" t="str">
        <f t="shared" si="15"/>
        <v/>
      </c>
      <c r="B2043" t="str">
        <f>IF(C2043&lt;&gt;"",INDEX({"Serviços";"Comércio";"Indústria";"Construção";"Agropecuária";"Não Identificado"}, MOD(ROW()-4,6)+1),"")</f>
        <v/>
      </c>
      <c r="C2043" s="37"/>
    </row>
    <row r="2044" spans="1:3" x14ac:dyDescent="0.25">
      <c r="A2044" s="1" t="str">
        <f t="shared" si="15"/>
        <v/>
      </c>
      <c r="B2044" t="str">
        <f>IF(C2044&lt;&gt;"",INDEX({"Serviços";"Comércio";"Indústria";"Construção";"Agropecuária";"Não Identificado"}, MOD(ROW()-4,6)+1),"")</f>
        <v/>
      </c>
      <c r="C2044" s="37"/>
    </row>
    <row r="2045" spans="1:3" x14ac:dyDescent="0.25">
      <c r="A2045" s="1" t="str">
        <f t="shared" si="15"/>
        <v/>
      </c>
      <c r="B2045" t="str">
        <f>IF(C2045&lt;&gt;"",INDEX({"Serviços";"Comércio";"Indústria";"Construção";"Agropecuária";"Não Identificado"}, MOD(ROW()-4,6)+1),"")</f>
        <v/>
      </c>
      <c r="C2045" s="37"/>
    </row>
    <row r="2046" spans="1:3" x14ac:dyDescent="0.25">
      <c r="A2046" s="1" t="str">
        <f t="shared" si="15"/>
        <v/>
      </c>
      <c r="B2046" t="str">
        <f>IF(C2046&lt;&gt;"",INDEX({"Serviços";"Comércio";"Indústria";"Construção";"Agropecuária";"Não Identificado"}, MOD(ROW()-4,6)+1),"")</f>
        <v/>
      </c>
      <c r="C2046" s="37"/>
    </row>
    <row r="2047" spans="1:3" x14ac:dyDescent="0.25">
      <c r="A2047" s="1" t="str">
        <f t="shared" si="15"/>
        <v/>
      </c>
      <c r="B2047" t="str">
        <f>IF(C2047&lt;&gt;"",INDEX({"Serviços";"Comércio";"Indústria";"Construção";"Agropecuária";"Não Identificado"}, MOD(ROW()-4,6)+1),"")</f>
        <v/>
      </c>
      <c r="C2047" s="37"/>
    </row>
    <row r="2048" spans="1:3" x14ac:dyDescent="0.25">
      <c r="A2048" s="1" t="str">
        <f t="shared" si="15"/>
        <v/>
      </c>
      <c r="B2048" t="str">
        <f>IF(C2048&lt;&gt;"",INDEX({"Serviços";"Comércio";"Indústria";"Construção";"Agropecuária";"Não Identificado"}, MOD(ROW()-4,6)+1),"")</f>
        <v/>
      </c>
      <c r="C2048" s="37"/>
    </row>
    <row r="2049" spans="1:3" x14ac:dyDescent="0.25">
      <c r="A2049" s="1" t="str">
        <f t="shared" si="15"/>
        <v/>
      </c>
      <c r="B2049" t="str">
        <f>IF(C2049&lt;&gt;"",INDEX({"Serviços";"Comércio";"Indústria";"Construção";"Agropecuária";"Não Identificado"}, MOD(ROW()-4,6)+1),"")</f>
        <v/>
      </c>
      <c r="C2049" s="37"/>
    </row>
    <row r="2050" spans="1:3" x14ac:dyDescent="0.25">
      <c r="A2050" s="1" t="str">
        <f t="shared" si="15"/>
        <v/>
      </c>
      <c r="B2050" t="str">
        <f>IF(C2050&lt;&gt;"",INDEX({"Serviços";"Comércio";"Indústria";"Construção";"Agropecuária";"Não Identificado"}, MOD(ROW()-4,6)+1),"")</f>
        <v/>
      </c>
      <c r="C2050" s="37"/>
    </row>
    <row r="2051" spans="1:3" x14ac:dyDescent="0.25">
      <c r="A2051" s="1" t="str">
        <f t="shared" si="15"/>
        <v/>
      </c>
      <c r="B2051" t="str">
        <f>IF(C2051&lt;&gt;"",INDEX({"Serviços";"Comércio";"Indústria";"Construção";"Agropecuária";"Não Identificado"}, MOD(ROW()-4,6)+1),"")</f>
        <v/>
      </c>
      <c r="C2051" s="37"/>
    </row>
    <row r="2052" spans="1:3" x14ac:dyDescent="0.25">
      <c r="A2052" s="1" t="str">
        <f t="shared" si="15"/>
        <v/>
      </c>
      <c r="B2052" t="str">
        <f>IF(C2052&lt;&gt;"",INDEX({"Serviços";"Comércio";"Indústria";"Construção";"Agropecuária";"Não Identificado"}, MOD(ROW()-4,6)+1),"")</f>
        <v/>
      </c>
      <c r="C2052" s="37"/>
    </row>
    <row r="2053" spans="1:3" x14ac:dyDescent="0.25">
      <c r="A2053" s="1" t="str">
        <f t="shared" ref="A2053:A2116" si="16">IF(B2053&lt;&gt;"",DATE(2011,INT((ROW(A2050)-1)/6)+1,1),"")</f>
        <v/>
      </c>
      <c r="B2053" t="str">
        <f>IF(C2053&lt;&gt;"",INDEX({"Serviços";"Comércio";"Indústria";"Construção";"Agropecuária";"Não Identificado"}, MOD(ROW()-4,6)+1),"")</f>
        <v/>
      </c>
      <c r="C2053" s="37"/>
    </row>
    <row r="2054" spans="1:3" x14ac:dyDescent="0.25">
      <c r="A2054" s="1" t="str">
        <f t="shared" si="16"/>
        <v/>
      </c>
      <c r="B2054" t="str">
        <f>IF(C2054&lt;&gt;"",INDEX({"Serviços";"Comércio";"Indústria";"Construção";"Agropecuária";"Não Identificado"}, MOD(ROW()-4,6)+1),"")</f>
        <v/>
      </c>
      <c r="C2054" s="37"/>
    </row>
    <row r="2055" spans="1:3" x14ac:dyDescent="0.25">
      <c r="A2055" s="1" t="str">
        <f t="shared" si="16"/>
        <v/>
      </c>
      <c r="B2055" t="str">
        <f>IF(C2055&lt;&gt;"",INDEX({"Serviços";"Comércio";"Indústria";"Construção";"Agropecuária";"Não Identificado"}, MOD(ROW()-4,6)+1),"")</f>
        <v/>
      </c>
      <c r="C2055" s="37"/>
    </row>
    <row r="2056" spans="1:3" x14ac:dyDescent="0.25">
      <c r="A2056" s="1" t="str">
        <f t="shared" si="16"/>
        <v/>
      </c>
      <c r="B2056" t="str">
        <f>IF(C2056&lt;&gt;"",INDEX({"Serviços";"Comércio";"Indústria";"Construção";"Agropecuária";"Não Identificado"}, MOD(ROW()-4,6)+1),"")</f>
        <v/>
      </c>
      <c r="C2056" s="37"/>
    </row>
    <row r="2057" spans="1:3" x14ac:dyDescent="0.25">
      <c r="A2057" s="1" t="str">
        <f t="shared" si="16"/>
        <v/>
      </c>
      <c r="B2057" t="str">
        <f>IF(C2057&lt;&gt;"",INDEX({"Serviços";"Comércio";"Indústria";"Construção";"Agropecuária";"Não Identificado"}, MOD(ROW()-4,6)+1),"")</f>
        <v/>
      </c>
      <c r="C2057" s="37"/>
    </row>
    <row r="2058" spans="1:3" x14ac:dyDescent="0.25">
      <c r="A2058" s="1" t="str">
        <f t="shared" si="16"/>
        <v/>
      </c>
      <c r="B2058" t="str">
        <f>IF(C2058&lt;&gt;"",INDEX({"Serviços";"Comércio";"Indústria";"Construção";"Agropecuária";"Não Identificado"}, MOD(ROW()-4,6)+1),"")</f>
        <v/>
      </c>
      <c r="C2058" s="37"/>
    </row>
    <row r="2059" spans="1:3" x14ac:dyDescent="0.25">
      <c r="A2059" s="1" t="str">
        <f t="shared" si="16"/>
        <v/>
      </c>
      <c r="B2059" t="str">
        <f>IF(C2059&lt;&gt;"",INDEX({"Serviços";"Comércio";"Indústria";"Construção";"Agropecuária";"Não Identificado"}, MOD(ROW()-4,6)+1),"")</f>
        <v/>
      </c>
      <c r="C2059" s="37"/>
    </row>
    <row r="2060" spans="1:3" x14ac:dyDescent="0.25">
      <c r="A2060" s="1" t="str">
        <f t="shared" si="16"/>
        <v/>
      </c>
      <c r="B2060" t="str">
        <f>IF(C2060&lt;&gt;"",INDEX({"Serviços";"Comércio";"Indústria";"Construção";"Agropecuária";"Não Identificado"}, MOD(ROW()-4,6)+1),"")</f>
        <v/>
      </c>
      <c r="C2060" s="37"/>
    </row>
    <row r="2061" spans="1:3" x14ac:dyDescent="0.25">
      <c r="A2061" s="1" t="str">
        <f t="shared" si="16"/>
        <v/>
      </c>
      <c r="B2061" t="str">
        <f>IF(C2061&lt;&gt;"",INDEX({"Serviços";"Comércio";"Indústria";"Construção";"Agropecuária";"Não Identificado"}, MOD(ROW()-4,6)+1),"")</f>
        <v/>
      </c>
      <c r="C2061" s="37"/>
    </row>
    <row r="2062" spans="1:3" x14ac:dyDescent="0.25">
      <c r="A2062" s="1" t="str">
        <f t="shared" si="16"/>
        <v/>
      </c>
      <c r="B2062" t="str">
        <f>IF(C2062&lt;&gt;"",INDEX({"Serviços";"Comércio";"Indústria";"Construção";"Agropecuária";"Não Identificado"}, MOD(ROW()-4,6)+1),"")</f>
        <v/>
      </c>
      <c r="C2062" s="37"/>
    </row>
    <row r="2063" spans="1:3" x14ac:dyDescent="0.25">
      <c r="A2063" s="1" t="str">
        <f t="shared" si="16"/>
        <v/>
      </c>
      <c r="B2063" t="str">
        <f>IF(C2063&lt;&gt;"",INDEX({"Serviços";"Comércio";"Indústria";"Construção";"Agropecuária";"Não Identificado"}, MOD(ROW()-4,6)+1),"")</f>
        <v/>
      </c>
      <c r="C2063" s="37"/>
    </row>
    <row r="2064" spans="1:3" x14ac:dyDescent="0.25">
      <c r="A2064" s="1" t="str">
        <f t="shared" si="16"/>
        <v/>
      </c>
      <c r="B2064" t="str">
        <f>IF(C2064&lt;&gt;"",INDEX({"Serviços";"Comércio";"Indústria";"Construção";"Agropecuária";"Não Identificado"}, MOD(ROW()-4,6)+1),"")</f>
        <v/>
      </c>
      <c r="C2064" s="37"/>
    </row>
    <row r="2065" spans="1:3" x14ac:dyDescent="0.25">
      <c r="A2065" s="1" t="str">
        <f t="shared" si="16"/>
        <v/>
      </c>
      <c r="B2065" t="str">
        <f>IF(C2065&lt;&gt;"",INDEX({"Serviços";"Comércio";"Indústria";"Construção";"Agropecuária";"Não Identificado"}, MOD(ROW()-4,6)+1),"")</f>
        <v/>
      </c>
      <c r="C2065" s="37"/>
    </row>
    <row r="2066" spans="1:3" x14ac:dyDescent="0.25">
      <c r="A2066" s="1" t="str">
        <f t="shared" si="16"/>
        <v/>
      </c>
      <c r="B2066" t="str">
        <f>IF(C2066&lt;&gt;"",INDEX({"Serviços";"Comércio";"Indústria";"Construção";"Agropecuária";"Não Identificado"}, MOD(ROW()-4,6)+1),"")</f>
        <v/>
      </c>
      <c r="C2066" s="37"/>
    </row>
    <row r="2067" spans="1:3" x14ac:dyDescent="0.25">
      <c r="A2067" s="1" t="str">
        <f t="shared" si="16"/>
        <v/>
      </c>
      <c r="B2067" t="str">
        <f>IF(C2067&lt;&gt;"",INDEX({"Serviços";"Comércio";"Indústria";"Construção";"Agropecuária";"Não Identificado"}, MOD(ROW()-4,6)+1),"")</f>
        <v/>
      </c>
      <c r="C2067" s="37"/>
    </row>
    <row r="2068" spans="1:3" x14ac:dyDescent="0.25">
      <c r="A2068" s="1" t="str">
        <f t="shared" si="16"/>
        <v/>
      </c>
      <c r="B2068" t="str">
        <f>IF(C2068&lt;&gt;"",INDEX({"Serviços";"Comércio";"Indústria";"Construção";"Agropecuária";"Não Identificado"}, MOD(ROW()-4,6)+1),"")</f>
        <v/>
      </c>
      <c r="C2068" s="37"/>
    </row>
    <row r="2069" spans="1:3" x14ac:dyDescent="0.25">
      <c r="A2069" s="1" t="str">
        <f t="shared" si="16"/>
        <v/>
      </c>
      <c r="B2069" t="str">
        <f>IF(C2069&lt;&gt;"",INDEX({"Serviços";"Comércio";"Indústria";"Construção";"Agropecuária";"Não Identificado"}, MOD(ROW()-4,6)+1),"")</f>
        <v/>
      </c>
      <c r="C2069" s="37"/>
    </row>
    <row r="2070" spans="1:3" x14ac:dyDescent="0.25">
      <c r="A2070" s="1" t="str">
        <f t="shared" si="16"/>
        <v/>
      </c>
      <c r="B2070" t="str">
        <f>IF(C2070&lt;&gt;"",INDEX({"Serviços";"Comércio";"Indústria";"Construção";"Agropecuária";"Não Identificado"}, MOD(ROW()-4,6)+1),"")</f>
        <v/>
      </c>
      <c r="C2070" s="37"/>
    </row>
    <row r="2071" spans="1:3" x14ac:dyDescent="0.25">
      <c r="A2071" s="1" t="str">
        <f t="shared" si="16"/>
        <v/>
      </c>
      <c r="B2071" t="str">
        <f>IF(C2071&lt;&gt;"",INDEX({"Serviços";"Comércio";"Indústria";"Construção";"Agropecuária";"Não Identificado"}, MOD(ROW()-4,6)+1),"")</f>
        <v/>
      </c>
      <c r="C2071" s="37"/>
    </row>
    <row r="2072" spans="1:3" x14ac:dyDescent="0.25">
      <c r="A2072" s="1" t="str">
        <f t="shared" si="16"/>
        <v/>
      </c>
      <c r="B2072" t="str">
        <f>IF(C2072&lt;&gt;"",INDEX({"Serviços";"Comércio";"Indústria";"Construção";"Agropecuária";"Não Identificado"}, MOD(ROW()-4,6)+1),"")</f>
        <v/>
      </c>
      <c r="C2072" s="37"/>
    </row>
    <row r="2073" spans="1:3" x14ac:dyDescent="0.25">
      <c r="A2073" s="1" t="str">
        <f t="shared" si="16"/>
        <v/>
      </c>
      <c r="B2073" t="str">
        <f>IF(C2073&lt;&gt;"",INDEX({"Serviços";"Comércio";"Indústria";"Construção";"Agropecuária";"Não Identificado"}, MOD(ROW()-4,6)+1),"")</f>
        <v/>
      </c>
      <c r="C2073" s="37"/>
    </row>
    <row r="2074" spans="1:3" x14ac:dyDescent="0.25">
      <c r="A2074" s="1" t="str">
        <f t="shared" si="16"/>
        <v/>
      </c>
      <c r="B2074" t="str">
        <f>IF(C2074&lt;&gt;"",INDEX({"Serviços";"Comércio";"Indústria";"Construção";"Agropecuária";"Não Identificado"}, MOD(ROW()-4,6)+1),"")</f>
        <v/>
      </c>
      <c r="C2074" s="37"/>
    </row>
    <row r="2075" spans="1:3" x14ac:dyDescent="0.25">
      <c r="A2075" s="1" t="str">
        <f t="shared" si="16"/>
        <v/>
      </c>
      <c r="B2075" t="str">
        <f>IF(C2075&lt;&gt;"",INDEX({"Serviços";"Comércio";"Indústria";"Construção";"Agropecuária";"Não Identificado"}, MOD(ROW()-4,6)+1),"")</f>
        <v/>
      </c>
      <c r="C2075" s="37"/>
    </row>
    <row r="2076" spans="1:3" x14ac:dyDescent="0.25">
      <c r="A2076" s="1" t="str">
        <f t="shared" si="16"/>
        <v/>
      </c>
      <c r="B2076" t="str">
        <f>IF(C2076&lt;&gt;"",INDEX({"Serviços";"Comércio";"Indústria";"Construção";"Agropecuária";"Não Identificado"}, MOD(ROW()-4,6)+1),"")</f>
        <v/>
      </c>
      <c r="C2076" s="37"/>
    </row>
    <row r="2077" spans="1:3" x14ac:dyDescent="0.25">
      <c r="A2077" s="1" t="str">
        <f t="shared" si="16"/>
        <v/>
      </c>
      <c r="B2077" t="str">
        <f>IF(C2077&lt;&gt;"",INDEX({"Serviços";"Comércio";"Indústria";"Construção";"Agropecuária";"Não Identificado"}, MOD(ROW()-4,6)+1),"")</f>
        <v/>
      </c>
      <c r="C2077" s="37"/>
    </row>
    <row r="2078" spans="1:3" x14ac:dyDescent="0.25">
      <c r="A2078" s="1" t="str">
        <f t="shared" si="16"/>
        <v/>
      </c>
      <c r="B2078" t="str">
        <f>IF(C2078&lt;&gt;"",INDEX({"Serviços";"Comércio";"Indústria";"Construção";"Agropecuária";"Não Identificado"}, MOD(ROW()-4,6)+1),"")</f>
        <v/>
      </c>
      <c r="C2078" s="37"/>
    </row>
    <row r="2079" spans="1:3" x14ac:dyDescent="0.25">
      <c r="A2079" s="1" t="str">
        <f t="shared" si="16"/>
        <v/>
      </c>
      <c r="B2079" t="str">
        <f>IF(C2079&lt;&gt;"",INDEX({"Serviços";"Comércio";"Indústria";"Construção";"Agropecuária";"Não Identificado"}, MOD(ROW()-4,6)+1),"")</f>
        <v/>
      </c>
      <c r="C2079" s="37"/>
    </row>
    <row r="2080" spans="1:3" x14ac:dyDescent="0.25">
      <c r="A2080" s="1" t="str">
        <f t="shared" si="16"/>
        <v/>
      </c>
      <c r="B2080" t="str">
        <f>IF(C2080&lt;&gt;"",INDEX({"Serviços";"Comércio";"Indústria";"Construção";"Agropecuária";"Não Identificado"}, MOD(ROW()-4,6)+1),"")</f>
        <v/>
      </c>
      <c r="C2080" s="37"/>
    </row>
    <row r="2081" spans="1:3" x14ac:dyDescent="0.25">
      <c r="A2081" s="1" t="str">
        <f t="shared" si="16"/>
        <v/>
      </c>
      <c r="B2081" t="str">
        <f>IF(C2081&lt;&gt;"",INDEX({"Serviços";"Comércio";"Indústria";"Construção";"Agropecuária";"Não Identificado"}, MOD(ROW()-4,6)+1),"")</f>
        <v/>
      </c>
      <c r="C2081" s="37"/>
    </row>
    <row r="2082" spans="1:3" x14ac:dyDescent="0.25">
      <c r="A2082" s="1" t="str">
        <f t="shared" si="16"/>
        <v/>
      </c>
      <c r="B2082" t="str">
        <f>IF(C2082&lt;&gt;"",INDEX({"Serviços";"Comércio";"Indústria";"Construção";"Agropecuária";"Não Identificado"}, MOD(ROW()-4,6)+1),"")</f>
        <v/>
      </c>
      <c r="C2082" s="37"/>
    </row>
    <row r="2083" spans="1:3" x14ac:dyDescent="0.25">
      <c r="A2083" s="1" t="str">
        <f t="shared" si="16"/>
        <v/>
      </c>
      <c r="B2083" t="str">
        <f>IF(C2083&lt;&gt;"",INDEX({"Serviços";"Comércio";"Indústria";"Construção";"Agropecuária";"Não Identificado"}, MOD(ROW()-4,6)+1),"")</f>
        <v/>
      </c>
      <c r="C2083" s="37"/>
    </row>
    <row r="2084" spans="1:3" x14ac:dyDescent="0.25">
      <c r="A2084" s="1" t="str">
        <f t="shared" si="16"/>
        <v/>
      </c>
      <c r="B2084" t="str">
        <f>IF(C2084&lt;&gt;"",INDEX({"Serviços";"Comércio";"Indústria";"Construção";"Agropecuária";"Não Identificado"}, MOD(ROW()-4,6)+1),"")</f>
        <v/>
      </c>
      <c r="C2084" s="37"/>
    </row>
    <row r="2085" spans="1:3" x14ac:dyDescent="0.25">
      <c r="A2085" s="1" t="str">
        <f t="shared" si="16"/>
        <v/>
      </c>
      <c r="B2085" t="str">
        <f>IF(C2085&lt;&gt;"",INDEX({"Serviços";"Comércio";"Indústria";"Construção";"Agropecuária";"Não Identificado"}, MOD(ROW()-4,6)+1),"")</f>
        <v/>
      </c>
      <c r="C2085" s="37"/>
    </row>
    <row r="2086" spans="1:3" x14ac:dyDescent="0.25">
      <c r="A2086" s="1" t="str">
        <f t="shared" si="16"/>
        <v/>
      </c>
      <c r="B2086" t="str">
        <f>IF(C2086&lt;&gt;"",INDEX({"Serviços";"Comércio";"Indústria";"Construção";"Agropecuária";"Não Identificado"}, MOD(ROW()-4,6)+1),"")</f>
        <v/>
      </c>
      <c r="C2086" s="37"/>
    </row>
    <row r="2087" spans="1:3" x14ac:dyDescent="0.25">
      <c r="A2087" s="1" t="str">
        <f t="shared" si="16"/>
        <v/>
      </c>
      <c r="B2087" t="str">
        <f>IF(C2087&lt;&gt;"",INDEX({"Serviços";"Comércio";"Indústria";"Construção";"Agropecuária";"Não Identificado"}, MOD(ROW()-4,6)+1),"")</f>
        <v/>
      </c>
      <c r="C2087" s="37"/>
    </row>
    <row r="2088" spans="1:3" x14ac:dyDescent="0.25">
      <c r="A2088" s="1" t="str">
        <f t="shared" si="16"/>
        <v/>
      </c>
      <c r="B2088" t="str">
        <f>IF(C2088&lt;&gt;"",INDEX({"Serviços";"Comércio";"Indústria";"Construção";"Agropecuária";"Não Identificado"}, MOD(ROW()-4,6)+1),"")</f>
        <v/>
      </c>
      <c r="C2088" s="37"/>
    </row>
    <row r="2089" spans="1:3" x14ac:dyDescent="0.25">
      <c r="A2089" s="1" t="str">
        <f t="shared" si="16"/>
        <v/>
      </c>
      <c r="B2089" t="str">
        <f>IF(C2089&lt;&gt;"",INDEX({"Serviços";"Comércio";"Indústria";"Construção";"Agropecuária";"Não Identificado"}, MOD(ROW()-4,6)+1),"")</f>
        <v/>
      </c>
      <c r="C2089" s="37"/>
    </row>
    <row r="2090" spans="1:3" x14ac:dyDescent="0.25">
      <c r="A2090" s="1" t="str">
        <f t="shared" si="16"/>
        <v/>
      </c>
      <c r="B2090" t="str">
        <f>IF(C2090&lt;&gt;"",INDEX({"Serviços";"Comércio";"Indústria";"Construção";"Agropecuária";"Não Identificado"}, MOD(ROW()-4,6)+1),"")</f>
        <v/>
      </c>
      <c r="C2090" s="37"/>
    </row>
    <row r="2091" spans="1:3" x14ac:dyDescent="0.25">
      <c r="A2091" s="1" t="str">
        <f t="shared" si="16"/>
        <v/>
      </c>
      <c r="B2091" t="str">
        <f>IF(C2091&lt;&gt;"",INDEX({"Serviços";"Comércio";"Indústria";"Construção";"Agropecuária";"Não Identificado"}, MOD(ROW()-4,6)+1),"")</f>
        <v/>
      </c>
      <c r="C2091" s="37"/>
    </row>
    <row r="2092" spans="1:3" x14ac:dyDescent="0.25">
      <c r="A2092" s="1" t="str">
        <f t="shared" si="16"/>
        <v/>
      </c>
      <c r="B2092" t="str">
        <f>IF(C2092&lt;&gt;"",INDEX({"Serviços";"Comércio";"Indústria";"Construção";"Agropecuária";"Não Identificado"}, MOD(ROW()-4,6)+1),"")</f>
        <v/>
      </c>
      <c r="C2092" s="37"/>
    </row>
    <row r="2093" spans="1:3" x14ac:dyDescent="0.25">
      <c r="A2093" s="1" t="str">
        <f t="shared" si="16"/>
        <v/>
      </c>
      <c r="B2093" t="str">
        <f>IF(C2093&lt;&gt;"",INDEX({"Serviços";"Comércio";"Indústria";"Construção";"Agropecuária";"Não Identificado"}, MOD(ROW()-4,6)+1),"")</f>
        <v/>
      </c>
      <c r="C2093" s="37"/>
    </row>
    <row r="2094" spans="1:3" x14ac:dyDescent="0.25">
      <c r="A2094" s="1" t="str">
        <f t="shared" si="16"/>
        <v/>
      </c>
      <c r="B2094" t="str">
        <f>IF(C2094&lt;&gt;"",INDEX({"Serviços";"Comércio";"Indústria";"Construção";"Agropecuária";"Não Identificado"}, MOD(ROW()-4,6)+1),"")</f>
        <v/>
      </c>
      <c r="C2094" s="37"/>
    </row>
    <row r="2095" spans="1:3" x14ac:dyDescent="0.25">
      <c r="A2095" s="1" t="str">
        <f t="shared" si="16"/>
        <v/>
      </c>
      <c r="B2095" t="str">
        <f>IF(C2095&lt;&gt;"",INDEX({"Serviços";"Comércio";"Indústria";"Construção";"Agropecuária";"Não Identificado"}, MOD(ROW()-4,6)+1),"")</f>
        <v/>
      </c>
      <c r="C2095" s="37"/>
    </row>
    <row r="2096" spans="1:3" x14ac:dyDescent="0.25">
      <c r="A2096" s="1" t="str">
        <f t="shared" si="16"/>
        <v/>
      </c>
      <c r="B2096" t="str">
        <f>IF(C2096&lt;&gt;"",INDEX({"Serviços";"Comércio";"Indústria";"Construção";"Agropecuária";"Não Identificado"}, MOD(ROW()-4,6)+1),"")</f>
        <v/>
      </c>
      <c r="C2096" s="37"/>
    </row>
    <row r="2097" spans="1:3" x14ac:dyDescent="0.25">
      <c r="A2097" s="1" t="str">
        <f t="shared" si="16"/>
        <v/>
      </c>
      <c r="B2097" t="str">
        <f>IF(C2097&lt;&gt;"",INDEX({"Serviços";"Comércio";"Indústria";"Construção";"Agropecuária";"Não Identificado"}, MOD(ROW()-4,6)+1),"")</f>
        <v/>
      </c>
      <c r="C2097" s="37"/>
    </row>
    <row r="2098" spans="1:3" x14ac:dyDescent="0.25">
      <c r="A2098" s="1" t="str">
        <f t="shared" si="16"/>
        <v/>
      </c>
      <c r="B2098" t="str">
        <f>IF(C2098&lt;&gt;"",INDEX({"Serviços";"Comércio";"Indústria";"Construção";"Agropecuária";"Não Identificado"}, MOD(ROW()-4,6)+1),"")</f>
        <v/>
      </c>
      <c r="C2098" s="37"/>
    </row>
    <row r="2099" spans="1:3" x14ac:dyDescent="0.25">
      <c r="A2099" s="1" t="str">
        <f t="shared" si="16"/>
        <v/>
      </c>
      <c r="B2099" t="str">
        <f>IF(C2099&lt;&gt;"",INDEX({"Serviços";"Comércio";"Indústria";"Construção";"Agropecuária";"Não Identificado"}, MOD(ROW()-4,6)+1),"")</f>
        <v/>
      </c>
      <c r="C2099" s="37"/>
    </row>
    <row r="2100" spans="1:3" x14ac:dyDescent="0.25">
      <c r="A2100" s="1" t="str">
        <f t="shared" si="16"/>
        <v/>
      </c>
      <c r="B2100" t="str">
        <f>IF(C2100&lt;&gt;"",INDEX({"Serviços";"Comércio";"Indústria";"Construção";"Agropecuária";"Não Identificado"}, MOD(ROW()-4,6)+1),"")</f>
        <v/>
      </c>
      <c r="C2100" s="37"/>
    </row>
    <row r="2101" spans="1:3" x14ac:dyDescent="0.25">
      <c r="A2101" s="1" t="str">
        <f t="shared" si="16"/>
        <v/>
      </c>
      <c r="B2101" t="str">
        <f>IF(C2101&lt;&gt;"",INDEX({"Serviços";"Comércio";"Indústria";"Construção";"Agropecuária";"Não Identificado"}, MOD(ROW()-4,6)+1),"")</f>
        <v/>
      </c>
      <c r="C2101" s="37"/>
    </row>
    <row r="2102" spans="1:3" x14ac:dyDescent="0.25">
      <c r="A2102" s="1" t="str">
        <f t="shared" si="16"/>
        <v/>
      </c>
      <c r="B2102" t="str">
        <f>IF(C2102&lt;&gt;"",INDEX({"Serviços";"Comércio";"Indústria";"Construção";"Agropecuária";"Não Identificado"}, MOD(ROW()-4,6)+1),"")</f>
        <v/>
      </c>
      <c r="C2102" s="37"/>
    </row>
    <row r="2103" spans="1:3" x14ac:dyDescent="0.25">
      <c r="A2103" s="1" t="str">
        <f t="shared" si="16"/>
        <v/>
      </c>
      <c r="B2103" t="str">
        <f>IF(C2103&lt;&gt;"",INDEX({"Serviços";"Comércio";"Indústria";"Construção";"Agropecuária";"Não Identificado"}, MOD(ROW()-4,6)+1),"")</f>
        <v/>
      </c>
      <c r="C2103" s="37"/>
    </row>
    <row r="2104" spans="1:3" x14ac:dyDescent="0.25">
      <c r="A2104" s="1" t="str">
        <f t="shared" si="16"/>
        <v/>
      </c>
      <c r="B2104" t="str">
        <f>IF(C2104&lt;&gt;"",INDEX({"Serviços";"Comércio";"Indústria";"Construção";"Agropecuária";"Não Identificado"}, MOD(ROW()-4,6)+1),"")</f>
        <v/>
      </c>
      <c r="C2104" s="37"/>
    </row>
    <row r="2105" spans="1:3" x14ac:dyDescent="0.25">
      <c r="A2105" s="1" t="str">
        <f t="shared" si="16"/>
        <v/>
      </c>
      <c r="B2105" t="str">
        <f>IF(C2105&lt;&gt;"",INDEX({"Serviços";"Comércio";"Indústria";"Construção";"Agropecuária";"Não Identificado"}, MOD(ROW()-4,6)+1),"")</f>
        <v/>
      </c>
      <c r="C2105" s="37"/>
    </row>
    <row r="2106" spans="1:3" x14ac:dyDescent="0.25">
      <c r="A2106" s="1" t="str">
        <f t="shared" si="16"/>
        <v/>
      </c>
      <c r="B2106" t="str">
        <f>IF(C2106&lt;&gt;"",INDEX({"Serviços";"Comércio";"Indústria";"Construção";"Agropecuária";"Não Identificado"}, MOD(ROW()-4,6)+1),"")</f>
        <v/>
      </c>
      <c r="C2106" s="37"/>
    </row>
    <row r="2107" spans="1:3" x14ac:dyDescent="0.25">
      <c r="A2107" s="1" t="str">
        <f t="shared" si="16"/>
        <v/>
      </c>
      <c r="B2107" t="str">
        <f>IF(C2107&lt;&gt;"",INDEX({"Serviços";"Comércio";"Indústria";"Construção";"Agropecuária";"Não Identificado"}, MOD(ROW()-4,6)+1),"")</f>
        <v/>
      </c>
      <c r="C2107" s="37"/>
    </row>
    <row r="2108" spans="1:3" x14ac:dyDescent="0.25">
      <c r="A2108" s="1" t="str">
        <f t="shared" si="16"/>
        <v/>
      </c>
      <c r="B2108" t="str">
        <f>IF(C2108&lt;&gt;"",INDEX({"Serviços";"Comércio";"Indústria";"Construção";"Agropecuária";"Não Identificado"}, MOD(ROW()-4,6)+1),"")</f>
        <v/>
      </c>
      <c r="C2108" s="37"/>
    </row>
    <row r="2109" spans="1:3" x14ac:dyDescent="0.25">
      <c r="A2109" s="1" t="str">
        <f t="shared" si="16"/>
        <v/>
      </c>
      <c r="B2109" t="str">
        <f>IF(C2109&lt;&gt;"",INDEX({"Serviços";"Comércio";"Indústria";"Construção";"Agropecuária";"Não Identificado"}, MOD(ROW()-4,6)+1),"")</f>
        <v/>
      </c>
      <c r="C2109" s="37"/>
    </row>
    <row r="2110" spans="1:3" x14ac:dyDescent="0.25">
      <c r="A2110" s="1" t="str">
        <f t="shared" si="16"/>
        <v/>
      </c>
      <c r="B2110" t="str">
        <f>IF(C2110&lt;&gt;"",INDEX({"Serviços";"Comércio";"Indústria";"Construção";"Agropecuária";"Não Identificado"}, MOD(ROW()-4,6)+1),"")</f>
        <v/>
      </c>
      <c r="C2110" s="37"/>
    </row>
    <row r="2111" spans="1:3" x14ac:dyDescent="0.25">
      <c r="A2111" s="1" t="str">
        <f t="shared" si="16"/>
        <v/>
      </c>
      <c r="B2111" t="str">
        <f>IF(C2111&lt;&gt;"",INDEX({"Serviços";"Comércio";"Indústria";"Construção";"Agropecuária";"Não Identificado"}, MOD(ROW()-4,6)+1),"")</f>
        <v/>
      </c>
      <c r="C2111" s="37"/>
    </row>
    <row r="2112" spans="1:3" x14ac:dyDescent="0.25">
      <c r="A2112" s="1" t="str">
        <f t="shared" si="16"/>
        <v/>
      </c>
      <c r="B2112" t="str">
        <f>IF(C2112&lt;&gt;"",INDEX({"Serviços";"Comércio";"Indústria";"Construção";"Agropecuária";"Não Identificado"}, MOD(ROW()-4,6)+1),"")</f>
        <v/>
      </c>
      <c r="C2112" s="37"/>
    </row>
    <row r="2113" spans="1:3" x14ac:dyDescent="0.25">
      <c r="A2113" s="1" t="str">
        <f t="shared" si="16"/>
        <v/>
      </c>
      <c r="B2113" t="str">
        <f>IF(C2113&lt;&gt;"",INDEX({"Serviços";"Comércio";"Indústria";"Construção";"Agropecuária";"Não Identificado"}, MOD(ROW()-4,6)+1),"")</f>
        <v/>
      </c>
      <c r="C2113" s="37"/>
    </row>
    <row r="2114" spans="1:3" x14ac:dyDescent="0.25">
      <c r="A2114" s="1" t="str">
        <f t="shared" si="16"/>
        <v/>
      </c>
      <c r="B2114" t="str">
        <f>IF(C2114&lt;&gt;"",INDEX({"Serviços";"Comércio";"Indústria";"Construção";"Agropecuária";"Não Identificado"}, MOD(ROW()-4,6)+1),"")</f>
        <v/>
      </c>
      <c r="C2114" s="37"/>
    </row>
    <row r="2115" spans="1:3" x14ac:dyDescent="0.25">
      <c r="A2115" s="1" t="str">
        <f t="shared" si="16"/>
        <v/>
      </c>
      <c r="B2115" t="str">
        <f>IF(C2115&lt;&gt;"",INDEX({"Serviços";"Comércio";"Indústria";"Construção";"Agropecuária";"Não Identificado"}, MOD(ROW()-4,6)+1),"")</f>
        <v/>
      </c>
      <c r="C2115" s="37"/>
    </row>
    <row r="2116" spans="1:3" x14ac:dyDescent="0.25">
      <c r="A2116" s="1" t="str">
        <f t="shared" si="16"/>
        <v/>
      </c>
      <c r="B2116" t="str">
        <f>IF(C2116&lt;&gt;"",INDEX({"Serviços";"Comércio";"Indústria";"Construção";"Agropecuária";"Não Identificado"}, MOD(ROW()-4,6)+1),"")</f>
        <v/>
      </c>
      <c r="C2116" s="37"/>
    </row>
    <row r="2117" spans="1:3" x14ac:dyDescent="0.25">
      <c r="A2117" s="1" t="str">
        <f t="shared" ref="A2117:A2180" si="17">IF(B2117&lt;&gt;"",DATE(2011,INT((ROW(A2114)-1)/6)+1,1),"")</f>
        <v/>
      </c>
      <c r="B2117" t="str">
        <f>IF(C2117&lt;&gt;"",INDEX({"Serviços";"Comércio";"Indústria";"Construção";"Agropecuária";"Não Identificado"}, MOD(ROW()-4,6)+1),"")</f>
        <v/>
      </c>
      <c r="C2117" s="37"/>
    </row>
    <row r="2118" spans="1:3" x14ac:dyDescent="0.25">
      <c r="A2118" s="1" t="str">
        <f t="shared" si="17"/>
        <v/>
      </c>
      <c r="B2118" t="str">
        <f>IF(C2118&lt;&gt;"",INDEX({"Serviços";"Comércio";"Indústria";"Construção";"Agropecuária";"Não Identificado"}, MOD(ROW()-4,6)+1),"")</f>
        <v/>
      </c>
      <c r="C2118" s="37"/>
    </row>
    <row r="2119" spans="1:3" x14ac:dyDescent="0.25">
      <c r="A2119" s="1" t="str">
        <f t="shared" si="17"/>
        <v/>
      </c>
      <c r="B2119" t="str">
        <f>IF(C2119&lt;&gt;"",INDEX({"Serviços";"Comércio";"Indústria";"Construção";"Agropecuária";"Não Identificado"}, MOD(ROW()-4,6)+1),"")</f>
        <v/>
      </c>
      <c r="C2119" s="37"/>
    </row>
    <row r="2120" spans="1:3" x14ac:dyDescent="0.25">
      <c r="A2120" s="1" t="str">
        <f t="shared" si="17"/>
        <v/>
      </c>
      <c r="B2120" t="str">
        <f>IF(C2120&lt;&gt;"",INDEX({"Serviços";"Comércio";"Indústria";"Construção";"Agropecuária";"Não Identificado"}, MOD(ROW()-4,6)+1),"")</f>
        <v/>
      </c>
      <c r="C2120" s="37"/>
    </row>
    <row r="2121" spans="1:3" x14ac:dyDescent="0.25">
      <c r="A2121" s="1" t="str">
        <f t="shared" si="17"/>
        <v/>
      </c>
      <c r="B2121" t="str">
        <f>IF(C2121&lt;&gt;"",INDEX({"Serviços";"Comércio";"Indústria";"Construção";"Agropecuária";"Não Identificado"}, MOD(ROW()-4,6)+1),"")</f>
        <v/>
      </c>
      <c r="C2121" s="37"/>
    </row>
    <row r="2122" spans="1:3" x14ac:dyDescent="0.25">
      <c r="A2122" s="1" t="str">
        <f t="shared" si="17"/>
        <v/>
      </c>
      <c r="B2122" t="str">
        <f>IF(C2122&lt;&gt;"",INDEX({"Serviços";"Comércio";"Indústria";"Construção";"Agropecuária";"Não Identificado"}, MOD(ROW()-4,6)+1),"")</f>
        <v/>
      </c>
      <c r="C2122" s="37"/>
    </row>
    <row r="2123" spans="1:3" x14ac:dyDescent="0.25">
      <c r="A2123" s="1" t="str">
        <f t="shared" si="17"/>
        <v/>
      </c>
      <c r="B2123" t="str">
        <f>IF(C2123&lt;&gt;"",INDEX({"Serviços";"Comércio";"Indústria";"Construção";"Agropecuária";"Não Identificado"}, MOD(ROW()-4,6)+1),"")</f>
        <v/>
      </c>
      <c r="C2123" s="37"/>
    </row>
    <row r="2124" spans="1:3" x14ac:dyDescent="0.25">
      <c r="A2124" s="1" t="str">
        <f t="shared" si="17"/>
        <v/>
      </c>
      <c r="B2124" t="str">
        <f>IF(C2124&lt;&gt;"",INDEX({"Serviços";"Comércio";"Indústria";"Construção";"Agropecuária";"Não Identificado"}, MOD(ROW()-4,6)+1),"")</f>
        <v/>
      </c>
      <c r="C2124" s="37"/>
    </row>
    <row r="2125" spans="1:3" x14ac:dyDescent="0.25">
      <c r="A2125" s="1" t="str">
        <f t="shared" si="17"/>
        <v/>
      </c>
      <c r="B2125" t="str">
        <f>IF(C2125&lt;&gt;"",INDEX({"Serviços";"Comércio";"Indústria";"Construção";"Agropecuária";"Não Identificado"}, MOD(ROW()-4,6)+1),"")</f>
        <v/>
      </c>
      <c r="C2125" s="37"/>
    </row>
    <row r="2126" spans="1:3" x14ac:dyDescent="0.25">
      <c r="A2126" s="1" t="str">
        <f t="shared" si="17"/>
        <v/>
      </c>
      <c r="B2126" t="str">
        <f>IF(C2126&lt;&gt;"",INDEX({"Serviços";"Comércio";"Indústria";"Construção";"Agropecuária";"Não Identificado"}, MOD(ROW()-4,6)+1),"")</f>
        <v/>
      </c>
      <c r="C2126" s="37"/>
    </row>
    <row r="2127" spans="1:3" x14ac:dyDescent="0.25">
      <c r="A2127" s="1" t="str">
        <f t="shared" si="17"/>
        <v/>
      </c>
      <c r="B2127" t="str">
        <f>IF(C2127&lt;&gt;"",INDEX({"Serviços";"Comércio";"Indústria";"Construção";"Agropecuária";"Não Identificado"}, MOD(ROW()-4,6)+1),"")</f>
        <v/>
      </c>
      <c r="C2127" s="37"/>
    </row>
    <row r="2128" spans="1:3" x14ac:dyDescent="0.25">
      <c r="A2128" s="1" t="str">
        <f t="shared" si="17"/>
        <v/>
      </c>
      <c r="B2128" t="str">
        <f>IF(C2128&lt;&gt;"",INDEX({"Serviços";"Comércio";"Indústria";"Construção";"Agropecuária";"Não Identificado"}, MOD(ROW()-4,6)+1),"")</f>
        <v/>
      </c>
      <c r="C2128" s="37"/>
    </row>
    <row r="2129" spans="1:3" x14ac:dyDescent="0.25">
      <c r="A2129" s="1" t="str">
        <f t="shared" si="17"/>
        <v/>
      </c>
      <c r="B2129" t="str">
        <f>IF(C2129&lt;&gt;"",INDEX({"Serviços";"Comércio";"Indústria";"Construção";"Agropecuária";"Não Identificado"}, MOD(ROW()-4,6)+1),"")</f>
        <v/>
      </c>
      <c r="C2129" s="37"/>
    </row>
    <row r="2130" spans="1:3" x14ac:dyDescent="0.25">
      <c r="A2130" s="1" t="str">
        <f t="shared" si="17"/>
        <v/>
      </c>
      <c r="B2130" t="str">
        <f>IF(C2130&lt;&gt;"",INDEX({"Serviços";"Comércio";"Indústria";"Construção";"Agropecuária";"Não Identificado"}, MOD(ROW()-4,6)+1),"")</f>
        <v/>
      </c>
      <c r="C2130" s="37"/>
    </row>
    <row r="2131" spans="1:3" x14ac:dyDescent="0.25">
      <c r="A2131" s="1" t="str">
        <f t="shared" si="17"/>
        <v/>
      </c>
      <c r="B2131" t="str">
        <f>IF(C2131&lt;&gt;"",INDEX({"Serviços";"Comércio";"Indústria";"Construção";"Agropecuária";"Não Identificado"}, MOD(ROW()-4,6)+1),"")</f>
        <v/>
      </c>
      <c r="C2131" s="37"/>
    </row>
    <row r="2132" spans="1:3" x14ac:dyDescent="0.25">
      <c r="A2132" s="1" t="str">
        <f t="shared" si="17"/>
        <v/>
      </c>
      <c r="B2132" t="str">
        <f>IF(C2132&lt;&gt;"",INDEX({"Serviços";"Comércio";"Indústria";"Construção";"Agropecuária";"Não Identificado"}, MOD(ROW()-4,6)+1),"")</f>
        <v/>
      </c>
      <c r="C2132" s="37"/>
    </row>
    <row r="2133" spans="1:3" x14ac:dyDescent="0.25">
      <c r="A2133" s="1" t="str">
        <f t="shared" si="17"/>
        <v/>
      </c>
      <c r="B2133" t="str">
        <f>IF(C2133&lt;&gt;"",INDEX({"Serviços";"Comércio";"Indústria";"Construção";"Agropecuária";"Não Identificado"}, MOD(ROW()-4,6)+1),"")</f>
        <v/>
      </c>
      <c r="C2133" s="37"/>
    </row>
    <row r="2134" spans="1:3" x14ac:dyDescent="0.25">
      <c r="A2134" s="1" t="str">
        <f t="shared" si="17"/>
        <v/>
      </c>
      <c r="B2134" t="str">
        <f>IF(C2134&lt;&gt;"",INDEX({"Serviços";"Comércio";"Indústria";"Construção";"Agropecuária";"Não Identificado"}, MOD(ROW()-4,6)+1),"")</f>
        <v/>
      </c>
      <c r="C2134" s="37"/>
    </row>
    <row r="2135" spans="1:3" x14ac:dyDescent="0.25">
      <c r="A2135" s="1" t="str">
        <f t="shared" si="17"/>
        <v/>
      </c>
      <c r="B2135" t="str">
        <f>IF(C2135&lt;&gt;"",INDEX({"Serviços";"Comércio";"Indústria";"Construção";"Agropecuária";"Não Identificado"}, MOD(ROW()-4,6)+1),"")</f>
        <v/>
      </c>
      <c r="C2135" s="37"/>
    </row>
    <row r="2136" spans="1:3" x14ac:dyDescent="0.25">
      <c r="A2136" s="1" t="str">
        <f t="shared" si="17"/>
        <v/>
      </c>
      <c r="B2136" t="str">
        <f>IF(C2136&lt;&gt;"",INDEX({"Serviços";"Comércio";"Indústria";"Construção";"Agropecuária";"Não Identificado"}, MOD(ROW()-4,6)+1),"")</f>
        <v/>
      </c>
      <c r="C2136" s="37"/>
    </row>
    <row r="2137" spans="1:3" x14ac:dyDescent="0.25">
      <c r="A2137" s="1" t="str">
        <f t="shared" si="17"/>
        <v/>
      </c>
      <c r="B2137" t="str">
        <f>IF(C2137&lt;&gt;"",INDEX({"Serviços";"Comércio";"Indústria";"Construção";"Agropecuária";"Não Identificado"}, MOD(ROW()-4,6)+1),"")</f>
        <v/>
      </c>
      <c r="C2137" s="37"/>
    </row>
    <row r="2138" spans="1:3" x14ac:dyDescent="0.25">
      <c r="A2138" s="1" t="str">
        <f t="shared" si="17"/>
        <v/>
      </c>
      <c r="B2138" t="str">
        <f>IF(C2138&lt;&gt;"",INDEX({"Serviços";"Comércio";"Indústria";"Construção";"Agropecuária";"Não Identificado"}, MOD(ROW()-4,6)+1),"")</f>
        <v/>
      </c>
      <c r="C2138" s="37"/>
    </row>
    <row r="2139" spans="1:3" x14ac:dyDescent="0.25">
      <c r="A2139" s="1" t="str">
        <f t="shared" si="17"/>
        <v/>
      </c>
      <c r="B2139" t="str">
        <f>IF(C2139&lt;&gt;"",INDEX({"Serviços";"Comércio";"Indústria";"Construção";"Agropecuária";"Não Identificado"}, MOD(ROW()-4,6)+1),"")</f>
        <v/>
      </c>
      <c r="C2139" s="37"/>
    </row>
    <row r="2140" spans="1:3" x14ac:dyDescent="0.25">
      <c r="A2140" s="1" t="str">
        <f t="shared" si="17"/>
        <v/>
      </c>
      <c r="B2140" t="str">
        <f>IF(C2140&lt;&gt;"",INDEX({"Serviços";"Comércio";"Indústria";"Construção";"Agropecuária";"Não Identificado"}, MOD(ROW()-4,6)+1),"")</f>
        <v/>
      </c>
      <c r="C2140" s="37"/>
    </row>
    <row r="2141" spans="1:3" x14ac:dyDescent="0.25">
      <c r="A2141" s="1" t="str">
        <f t="shared" si="17"/>
        <v/>
      </c>
      <c r="B2141" t="str">
        <f>IF(C2141&lt;&gt;"",INDEX({"Serviços";"Comércio";"Indústria";"Construção";"Agropecuária";"Não Identificado"}, MOD(ROW()-4,6)+1),"")</f>
        <v/>
      </c>
      <c r="C2141" s="37"/>
    </row>
    <row r="2142" spans="1:3" x14ac:dyDescent="0.25">
      <c r="A2142" s="1" t="str">
        <f t="shared" si="17"/>
        <v/>
      </c>
      <c r="B2142" t="str">
        <f>IF(C2142&lt;&gt;"",INDEX({"Serviços";"Comércio";"Indústria";"Construção";"Agropecuária";"Não Identificado"}, MOD(ROW()-4,6)+1),"")</f>
        <v/>
      </c>
      <c r="C2142" s="37"/>
    </row>
    <row r="2143" spans="1:3" x14ac:dyDescent="0.25">
      <c r="A2143" s="1" t="str">
        <f t="shared" si="17"/>
        <v/>
      </c>
      <c r="B2143" t="str">
        <f>IF(C2143&lt;&gt;"",INDEX({"Serviços";"Comércio";"Indústria";"Construção";"Agropecuária";"Não Identificado"}, MOD(ROW()-4,6)+1),"")</f>
        <v/>
      </c>
      <c r="C2143" s="37"/>
    </row>
    <row r="2144" spans="1:3" x14ac:dyDescent="0.25">
      <c r="A2144" s="1" t="str">
        <f t="shared" si="17"/>
        <v/>
      </c>
      <c r="B2144" t="str">
        <f>IF(C2144&lt;&gt;"",INDEX({"Serviços";"Comércio";"Indústria";"Construção";"Agropecuária";"Não Identificado"}, MOD(ROW()-4,6)+1),"")</f>
        <v/>
      </c>
      <c r="C2144" s="37"/>
    </row>
    <row r="2145" spans="1:3" x14ac:dyDescent="0.25">
      <c r="A2145" s="1" t="str">
        <f t="shared" si="17"/>
        <v/>
      </c>
      <c r="B2145" t="str">
        <f>IF(C2145&lt;&gt;"",INDEX({"Serviços";"Comércio";"Indústria";"Construção";"Agropecuária";"Não Identificado"}, MOD(ROW()-4,6)+1),"")</f>
        <v/>
      </c>
      <c r="C2145" s="37"/>
    </row>
    <row r="2146" spans="1:3" x14ac:dyDescent="0.25">
      <c r="A2146" s="1" t="str">
        <f t="shared" si="17"/>
        <v/>
      </c>
      <c r="B2146" t="str">
        <f>IF(C2146&lt;&gt;"",INDEX({"Serviços";"Comércio";"Indústria";"Construção";"Agropecuária";"Não Identificado"}, MOD(ROW()-4,6)+1),"")</f>
        <v/>
      </c>
      <c r="C2146" s="37"/>
    </row>
    <row r="2147" spans="1:3" x14ac:dyDescent="0.25">
      <c r="A2147" s="1" t="str">
        <f t="shared" si="17"/>
        <v/>
      </c>
      <c r="B2147" t="str">
        <f>IF(C2147&lt;&gt;"",INDEX({"Serviços";"Comércio";"Indústria";"Construção";"Agropecuária";"Não Identificado"}, MOD(ROW()-4,6)+1),"")</f>
        <v/>
      </c>
      <c r="C2147" s="37"/>
    </row>
    <row r="2148" spans="1:3" x14ac:dyDescent="0.25">
      <c r="A2148" s="1" t="str">
        <f t="shared" si="17"/>
        <v/>
      </c>
      <c r="B2148" t="str">
        <f>IF(C2148&lt;&gt;"",INDEX({"Serviços";"Comércio";"Indústria";"Construção";"Agropecuária";"Não Identificado"}, MOD(ROW()-4,6)+1),"")</f>
        <v/>
      </c>
      <c r="C2148" s="37"/>
    </row>
    <row r="2149" spans="1:3" x14ac:dyDescent="0.25">
      <c r="A2149" s="1" t="str">
        <f t="shared" si="17"/>
        <v/>
      </c>
      <c r="B2149" t="str">
        <f>IF(C2149&lt;&gt;"",INDEX({"Serviços";"Comércio";"Indústria";"Construção";"Agropecuária";"Não Identificado"}, MOD(ROW()-4,6)+1),"")</f>
        <v/>
      </c>
      <c r="C2149" s="37"/>
    </row>
    <row r="2150" spans="1:3" x14ac:dyDescent="0.25">
      <c r="A2150" s="1" t="str">
        <f t="shared" si="17"/>
        <v/>
      </c>
      <c r="B2150" t="str">
        <f>IF(C2150&lt;&gt;"",INDEX({"Serviços";"Comércio";"Indústria";"Construção";"Agropecuária";"Não Identificado"}, MOD(ROW()-4,6)+1),"")</f>
        <v/>
      </c>
      <c r="C2150" s="37"/>
    </row>
    <row r="2151" spans="1:3" x14ac:dyDescent="0.25">
      <c r="A2151" s="1" t="str">
        <f t="shared" si="17"/>
        <v/>
      </c>
      <c r="B2151" t="str">
        <f>IF(C2151&lt;&gt;"",INDEX({"Serviços";"Comércio";"Indústria";"Construção";"Agropecuária";"Não Identificado"}, MOD(ROW()-4,6)+1),"")</f>
        <v/>
      </c>
      <c r="C2151" s="37"/>
    </row>
    <row r="2152" spans="1:3" x14ac:dyDescent="0.25">
      <c r="A2152" s="1" t="str">
        <f t="shared" si="17"/>
        <v/>
      </c>
      <c r="B2152" t="str">
        <f>IF(C2152&lt;&gt;"",INDEX({"Serviços";"Comércio";"Indústria";"Construção";"Agropecuária";"Não Identificado"}, MOD(ROW()-4,6)+1),"")</f>
        <v/>
      </c>
      <c r="C2152" s="37"/>
    </row>
    <row r="2153" spans="1:3" x14ac:dyDescent="0.25">
      <c r="A2153" s="1" t="str">
        <f t="shared" si="17"/>
        <v/>
      </c>
      <c r="B2153" t="str">
        <f>IF(C2153&lt;&gt;"",INDEX({"Serviços";"Comércio";"Indústria";"Construção";"Agropecuária";"Não Identificado"}, MOD(ROW()-4,6)+1),"")</f>
        <v/>
      </c>
      <c r="C2153" s="37"/>
    </row>
    <row r="2154" spans="1:3" x14ac:dyDescent="0.25">
      <c r="A2154" s="1" t="str">
        <f t="shared" si="17"/>
        <v/>
      </c>
      <c r="B2154" t="str">
        <f>IF(C2154&lt;&gt;"",INDEX({"Serviços";"Comércio";"Indústria";"Construção";"Agropecuária";"Não Identificado"}, MOD(ROW()-4,6)+1),"")</f>
        <v/>
      </c>
      <c r="C2154" s="37"/>
    </row>
    <row r="2155" spans="1:3" x14ac:dyDescent="0.25">
      <c r="A2155" s="1" t="str">
        <f t="shared" si="17"/>
        <v/>
      </c>
      <c r="B2155" t="str">
        <f>IF(C2155&lt;&gt;"",INDEX({"Serviços";"Comércio";"Indústria";"Construção";"Agropecuária";"Não Identificado"}, MOD(ROW()-4,6)+1),"")</f>
        <v/>
      </c>
      <c r="C2155" s="37"/>
    </row>
    <row r="2156" spans="1:3" x14ac:dyDescent="0.25">
      <c r="A2156" s="1" t="str">
        <f t="shared" si="17"/>
        <v/>
      </c>
      <c r="B2156" t="str">
        <f>IF(C2156&lt;&gt;"",INDEX({"Serviços";"Comércio";"Indústria";"Construção";"Agropecuária";"Não Identificado"}, MOD(ROW()-4,6)+1),"")</f>
        <v/>
      </c>
      <c r="C2156" s="37"/>
    </row>
    <row r="2157" spans="1:3" x14ac:dyDescent="0.25">
      <c r="A2157" s="1" t="str">
        <f t="shared" si="17"/>
        <v/>
      </c>
      <c r="B2157" t="str">
        <f>IF(C2157&lt;&gt;"",INDEX({"Serviços";"Comércio";"Indústria";"Construção";"Agropecuária";"Não Identificado"}, MOD(ROW()-4,6)+1),"")</f>
        <v/>
      </c>
      <c r="C2157" s="37"/>
    </row>
    <row r="2158" spans="1:3" x14ac:dyDescent="0.25">
      <c r="A2158" s="1" t="str">
        <f t="shared" si="17"/>
        <v/>
      </c>
      <c r="B2158" t="str">
        <f>IF(C2158&lt;&gt;"",INDEX({"Serviços";"Comércio";"Indústria";"Construção";"Agropecuária";"Não Identificado"}, MOD(ROW()-4,6)+1),"")</f>
        <v/>
      </c>
      <c r="C2158" s="37"/>
    </row>
    <row r="2159" spans="1:3" x14ac:dyDescent="0.25">
      <c r="A2159" s="1" t="str">
        <f t="shared" si="17"/>
        <v/>
      </c>
      <c r="B2159" t="str">
        <f>IF(C2159&lt;&gt;"",INDEX({"Serviços";"Comércio";"Indústria";"Construção";"Agropecuária";"Não Identificado"}, MOD(ROW()-4,6)+1),"")</f>
        <v/>
      </c>
      <c r="C2159" s="37"/>
    </row>
    <row r="2160" spans="1:3" x14ac:dyDescent="0.25">
      <c r="A2160" s="1" t="str">
        <f t="shared" si="17"/>
        <v/>
      </c>
      <c r="B2160" t="str">
        <f>IF(C2160&lt;&gt;"",INDEX({"Serviços";"Comércio";"Indústria";"Construção";"Agropecuária";"Não Identificado"}, MOD(ROW()-4,6)+1),"")</f>
        <v/>
      </c>
      <c r="C2160" s="37"/>
    </row>
    <row r="2161" spans="1:3" x14ac:dyDescent="0.25">
      <c r="A2161" s="1" t="str">
        <f t="shared" si="17"/>
        <v/>
      </c>
      <c r="B2161" t="str">
        <f>IF(C2161&lt;&gt;"",INDEX({"Serviços";"Comércio";"Indústria";"Construção";"Agropecuária";"Não Identificado"}, MOD(ROW()-4,6)+1),"")</f>
        <v/>
      </c>
      <c r="C2161" s="37"/>
    </row>
    <row r="2162" spans="1:3" x14ac:dyDescent="0.25">
      <c r="A2162" s="1" t="str">
        <f t="shared" si="17"/>
        <v/>
      </c>
      <c r="B2162" t="str">
        <f>IF(C2162&lt;&gt;"",INDEX({"Serviços";"Comércio";"Indústria";"Construção";"Agropecuária";"Não Identificado"}, MOD(ROW()-4,6)+1),"")</f>
        <v/>
      </c>
      <c r="C2162" s="37"/>
    </row>
    <row r="2163" spans="1:3" x14ac:dyDescent="0.25">
      <c r="A2163" s="1" t="str">
        <f t="shared" si="17"/>
        <v/>
      </c>
      <c r="B2163" t="str">
        <f>IF(C2163&lt;&gt;"",INDEX({"Serviços";"Comércio";"Indústria";"Construção";"Agropecuária";"Não Identificado"}, MOD(ROW()-4,6)+1),"")</f>
        <v/>
      </c>
      <c r="C2163" s="37"/>
    </row>
    <row r="2164" spans="1:3" x14ac:dyDescent="0.25">
      <c r="A2164" s="1" t="str">
        <f t="shared" si="17"/>
        <v/>
      </c>
      <c r="B2164" t="str">
        <f>IF(C2164&lt;&gt;"",INDEX({"Serviços";"Comércio";"Indústria";"Construção";"Agropecuária";"Não Identificado"}, MOD(ROW()-4,6)+1),"")</f>
        <v/>
      </c>
      <c r="C2164" s="37"/>
    </row>
    <row r="2165" spans="1:3" x14ac:dyDescent="0.25">
      <c r="A2165" s="1" t="str">
        <f t="shared" si="17"/>
        <v/>
      </c>
      <c r="B2165" t="str">
        <f>IF(C2165&lt;&gt;"",INDEX({"Serviços";"Comércio";"Indústria";"Construção";"Agropecuária";"Não Identificado"}, MOD(ROW()-4,6)+1),"")</f>
        <v/>
      </c>
      <c r="C2165" s="37"/>
    </row>
    <row r="2166" spans="1:3" x14ac:dyDescent="0.25">
      <c r="A2166" s="1" t="str">
        <f t="shared" si="17"/>
        <v/>
      </c>
      <c r="B2166" t="str">
        <f>IF(C2166&lt;&gt;"",INDEX({"Serviços";"Comércio";"Indústria";"Construção";"Agropecuária";"Não Identificado"}, MOD(ROW()-4,6)+1),"")</f>
        <v/>
      </c>
      <c r="C2166" s="37"/>
    </row>
    <row r="2167" spans="1:3" x14ac:dyDescent="0.25">
      <c r="A2167" s="1" t="str">
        <f t="shared" si="17"/>
        <v/>
      </c>
      <c r="B2167" t="str">
        <f>IF(C2167&lt;&gt;"",INDEX({"Serviços";"Comércio";"Indústria";"Construção";"Agropecuária";"Não Identificado"}, MOD(ROW()-4,6)+1),"")</f>
        <v/>
      </c>
      <c r="C2167" s="37"/>
    </row>
    <row r="2168" spans="1:3" x14ac:dyDescent="0.25">
      <c r="A2168" s="1" t="str">
        <f t="shared" si="17"/>
        <v/>
      </c>
      <c r="B2168" t="str">
        <f>IF(C2168&lt;&gt;"",INDEX({"Serviços";"Comércio";"Indústria";"Construção";"Agropecuária";"Não Identificado"}, MOD(ROW()-4,6)+1),"")</f>
        <v/>
      </c>
      <c r="C2168" s="37"/>
    </row>
    <row r="2169" spans="1:3" x14ac:dyDescent="0.25">
      <c r="A2169" s="1" t="str">
        <f t="shared" si="17"/>
        <v/>
      </c>
      <c r="B2169" t="str">
        <f>IF(C2169&lt;&gt;"",INDEX({"Serviços";"Comércio";"Indústria";"Construção";"Agropecuária";"Não Identificado"}, MOD(ROW()-4,6)+1),"")</f>
        <v/>
      </c>
      <c r="C2169" s="37"/>
    </row>
    <row r="2170" spans="1:3" x14ac:dyDescent="0.25">
      <c r="A2170" s="1" t="str">
        <f t="shared" si="17"/>
        <v/>
      </c>
      <c r="B2170" t="str">
        <f>IF(C2170&lt;&gt;"",INDEX({"Serviços";"Comércio";"Indústria";"Construção";"Agropecuária";"Não Identificado"}, MOD(ROW()-4,6)+1),"")</f>
        <v/>
      </c>
      <c r="C2170" s="37"/>
    </row>
    <row r="2171" spans="1:3" x14ac:dyDescent="0.25">
      <c r="A2171" s="1" t="str">
        <f t="shared" si="17"/>
        <v/>
      </c>
      <c r="B2171" t="str">
        <f>IF(C2171&lt;&gt;"",INDEX({"Serviços";"Comércio";"Indústria";"Construção";"Agropecuária";"Não Identificado"}, MOD(ROW()-4,6)+1),"")</f>
        <v/>
      </c>
      <c r="C2171" s="37"/>
    </row>
    <row r="2172" spans="1:3" x14ac:dyDescent="0.25">
      <c r="A2172" s="1" t="str">
        <f t="shared" si="17"/>
        <v/>
      </c>
      <c r="B2172" t="str">
        <f>IF(C2172&lt;&gt;"",INDEX({"Serviços";"Comércio";"Indústria";"Construção";"Agropecuária";"Não Identificado"}, MOD(ROW()-4,6)+1),"")</f>
        <v/>
      </c>
      <c r="C2172" s="37"/>
    </row>
    <row r="2173" spans="1:3" x14ac:dyDescent="0.25">
      <c r="A2173" s="1" t="str">
        <f t="shared" si="17"/>
        <v/>
      </c>
      <c r="B2173" t="str">
        <f>IF(C2173&lt;&gt;"",INDEX({"Serviços";"Comércio";"Indústria";"Construção";"Agropecuária";"Não Identificado"}, MOD(ROW()-4,6)+1),"")</f>
        <v/>
      </c>
      <c r="C2173" s="37"/>
    </row>
    <row r="2174" spans="1:3" x14ac:dyDescent="0.25">
      <c r="A2174" s="1" t="str">
        <f t="shared" si="17"/>
        <v/>
      </c>
      <c r="B2174" t="str">
        <f>IF(C2174&lt;&gt;"",INDEX({"Serviços";"Comércio";"Indústria";"Construção";"Agropecuária";"Não Identificado"}, MOD(ROW()-4,6)+1),"")</f>
        <v/>
      </c>
      <c r="C2174" s="37"/>
    </row>
    <row r="2175" spans="1:3" x14ac:dyDescent="0.25">
      <c r="A2175" s="1" t="str">
        <f t="shared" si="17"/>
        <v/>
      </c>
      <c r="B2175" t="str">
        <f>IF(C2175&lt;&gt;"",INDEX({"Serviços";"Comércio";"Indústria";"Construção";"Agropecuária";"Não Identificado"}, MOD(ROW()-4,6)+1),"")</f>
        <v/>
      </c>
      <c r="C2175" s="37"/>
    </row>
    <row r="2176" spans="1:3" x14ac:dyDescent="0.25">
      <c r="A2176" s="1" t="str">
        <f t="shared" si="17"/>
        <v/>
      </c>
      <c r="B2176" t="str">
        <f>IF(C2176&lt;&gt;"",INDEX({"Serviços";"Comércio";"Indústria";"Construção";"Agropecuária";"Não Identificado"}, MOD(ROW()-4,6)+1),"")</f>
        <v/>
      </c>
      <c r="C2176" s="37"/>
    </row>
    <row r="2177" spans="1:3" x14ac:dyDescent="0.25">
      <c r="A2177" s="1" t="str">
        <f t="shared" si="17"/>
        <v/>
      </c>
      <c r="B2177" t="str">
        <f>IF(C2177&lt;&gt;"",INDEX({"Serviços";"Comércio";"Indústria";"Construção";"Agropecuária";"Não Identificado"}, MOD(ROW()-4,6)+1),"")</f>
        <v/>
      </c>
      <c r="C2177" s="37"/>
    </row>
    <row r="2178" spans="1:3" x14ac:dyDescent="0.25">
      <c r="A2178" s="1" t="str">
        <f t="shared" si="17"/>
        <v/>
      </c>
      <c r="B2178" t="str">
        <f>IF(C2178&lt;&gt;"",INDEX({"Serviços";"Comércio";"Indústria";"Construção";"Agropecuária";"Não Identificado"}, MOD(ROW()-4,6)+1),"")</f>
        <v/>
      </c>
      <c r="C2178" s="37"/>
    </row>
    <row r="2179" spans="1:3" x14ac:dyDescent="0.25">
      <c r="A2179" s="1" t="str">
        <f t="shared" si="17"/>
        <v/>
      </c>
      <c r="B2179" t="str">
        <f>IF(C2179&lt;&gt;"",INDEX({"Serviços";"Comércio";"Indústria";"Construção";"Agropecuária";"Não Identificado"}, MOD(ROW()-4,6)+1),"")</f>
        <v/>
      </c>
      <c r="C2179" s="37"/>
    </row>
    <row r="2180" spans="1:3" x14ac:dyDescent="0.25">
      <c r="A2180" s="1" t="str">
        <f t="shared" si="17"/>
        <v/>
      </c>
      <c r="B2180" t="str">
        <f>IF(C2180&lt;&gt;"",INDEX({"Serviços";"Comércio";"Indústria";"Construção";"Agropecuária";"Não Identificado"}, MOD(ROW()-4,6)+1),"")</f>
        <v/>
      </c>
      <c r="C2180" s="37"/>
    </row>
    <row r="2181" spans="1:3" x14ac:dyDescent="0.25">
      <c r="A2181" s="1" t="str">
        <f t="shared" ref="A2181:A2244" si="18">IF(B2181&lt;&gt;"",DATE(2011,INT((ROW(A2178)-1)/6)+1,1),"")</f>
        <v/>
      </c>
      <c r="B2181" t="str">
        <f>IF(C2181&lt;&gt;"",INDEX({"Serviços";"Comércio";"Indústria";"Construção";"Agropecuária";"Não Identificado"}, MOD(ROW()-4,6)+1),"")</f>
        <v/>
      </c>
      <c r="C2181" s="37"/>
    </row>
    <row r="2182" spans="1:3" x14ac:dyDescent="0.25">
      <c r="A2182" s="1" t="str">
        <f t="shared" si="18"/>
        <v/>
      </c>
      <c r="B2182" t="str">
        <f>IF(C2182&lt;&gt;"",INDEX({"Serviços";"Comércio";"Indústria";"Construção";"Agropecuária";"Não Identificado"}, MOD(ROW()-4,6)+1),"")</f>
        <v/>
      </c>
      <c r="C2182" s="37"/>
    </row>
    <row r="2183" spans="1:3" x14ac:dyDescent="0.25">
      <c r="A2183" s="1" t="str">
        <f t="shared" si="18"/>
        <v/>
      </c>
      <c r="B2183" t="str">
        <f>IF(C2183&lt;&gt;"",INDEX({"Serviços";"Comércio";"Indústria";"Construção";"Agropecuária";"Não Identificado"}, MOD(ROW()-4,6)+1),"")</f>
        <v/>
      </c>
      <c r="C2183" s="37"/>
    </row>
    <row r="2184" spans="1:3" x14ac:dyDescent="0.25">
      <c r="A2184" s="1" t="str">
        <f t="shared" si="18"/>
        <v/>
      </c>
      <c r="B2184" t="str">
        <f>IF(C2184&lt;&gt;"",INDEX({"Serviços";"Comércio";"Indústria";"Construção";"Agropecuária";"Não Identificado"}, MOD(ROW()-4,6)+1),"")</f>
        <v/>
      </c>
      <c r="C2184" s="37"/>
    </row>
    <row r="2185" spans="1:3" x14ac:dyDescent="0.25">
      <c r="A2185" s="1" t="str">
        <f t="shared" si="18"/>
        <v/>
      </c>
      <c r="B2185" t="str">
        <f>IF(C2185&lt;&gt;"",INDEX({"Serviços";"Comércio";"Indústria";"Construção";"Agropecuária";"Não Identificado"}, MOD(ROW()-4,6)+1),"")</f>
        <v/>
      </c>
      <c r="C2185" s="37"/>
    </row>
    <row r="2186" spans="1:3" x14ac:dyDescent="0.25">
      <c r="A2186" s="1" t="str">
        <f t="shared" si="18"/>
        <v/>
      </c>
      <c r="B2186" t="str">
        <f>IF(C2186&lt;&gt;"",INDEX({"Serviços";"Comércio";"Indústria";"Construção";"Agropecuária";"Não Identificado"}, MOD(ROW()-4,6)+1),"")</f>
        <v/>
      </c>
      <c r="C2186" s="37"/>
    </row>
    <row r="2187" spans="1:3" x14ac:dyDescent="0.25">
      <c r="A2187" s="1" t="str">
        <f t="shared" si="18"/>
        <v/>
      </c>
      <c r="B2187" t="str">
        <f>IF(C2187&lt;&gt;"",INDEX({"Serviços";"Comércio";"Indústria";"Construção";"Agropecuária";"Não Identificado"}, MOD(ROW()-4,6)+1),"")</f>
        <v/>
      </c>
      <c r="C2187" s="37"/>
    </row>
    <row r="2188" spans="1:3" x14ac:dyDescent="0.25">
      <c r="A2188" s="1" t="str">
        <f t="shared" si="18"/>
        <v/>
      </c>
      <c r="B2188" t="str">
        <f>IF(C2188&lt;&gt;"",INDEX({"Serviços";"Comércio";"Indústria";"Construção";"Agropecuária";"Não Identificado"}, MOD(ROW()-4,6)+1),"")</f>
        <v/>
      </c>
      <c r="C2188" s="37"/>
    </row>
    <row r="2189" spans="1:3" x14ac:dyDescent="0.25">
      <c r="A2189" s="1" t="str">
        <f t="shared" si="18"/>
        <v/>
      </c>
      <c r="B2189" t="str">
        <f>IF(C2189&lt;&gt;"",INDEX({"Serviços";"Comércio";"Indústria";"Construção";"Agropecuária";"Não Identificado"}, MOD(ROW()-4,6)+1),"")</f>
        <v/>
      </c>
      <c r="C2189" s="37"/>
    </row>
    <row r="2190" spans="1:3" x14ac:dyDescent="0.25">
      <c r="A2190" s="1" t="str">
        <f t="shared" si="18"/>
        <v/>
      </c>
      <c r="B2190" t="str">
        <f>IF(C2190&lt;&gt;"",INDEX({"Serviços";"Comércio";"Indústria";"Construção";"Agropecuária";"Não Identificado"}, MOD(ROW()-4,6)+1),"")</f>
        <v/>
      </c>
      <c r="C2190" s="37"/>
    </row>
    <row r="2191" spans="1:3" x14ac:dyDescent="0.25">
      <c r="A2191" s="1" t="str">
        <f t="shared" si="18"/>
        <v/>
      </c>
      <c r="B2191" t="str">
        <f>IF(C2191&lt;&gt;"",INDEX({"Serviços";"Comércio";"Indústria";"Construção";"Agropecuária";"Não Identificado"}, MOD(ROW()-4,6)+1),"")</f>
        <v/>
      </c>
      <c r="C2191" s="37"/>
    </row>
    <row r="2192" spans="1:3" x14ac:dyDescent="0.25">
      <c r="A2192" s="1" t="str">
        <f t="shared" si="18"/>
        <v/>
      </c>
      <c r="B2192" t="str">
        <f>IF(C2192&lt;&gt;"",INDEX({"Serviços";"Comércio";"Indústria";"Construção";"Agropecuária";"Não Identificado"}, MOD(ROW()-4,6)+1),"")</f>
        <v/>
      </c>
      <c r="C2192" s="37"/>
    </row>
    <row r="2193" spans="1:3" x14ac:dyDescent="0.25">
      <c r="A2193" s="1" t="str">
        <f t="shared" si="18"/>
        <v/>
      </c>
      <c r="B2193" t="str">
        <f>IF(C2193&lt;&gt;"",INDEX({"Serviços";"Comércio";"Indústria";"Construção";"Agropecuária";"Não Identificado"}, MOD(ROW()-4,6)+1),"")</f>
        <v/>
      </c>
      <c r="C2193" s="37"/>
    </row>
    <row r="2194" spans="1:3" x14ac:dyDescent="0.25">
      <c r="A2194" s="1" t="str">
        <f t="shared" si="18"/>
        <v/>
      </c>
      <c r="B2194" t="str">
        <f>IF(C2194&lt;&gt;"",INDEX({"Serviços";"Comércio";"Indústria";"Construção";"Agropecuária";"Não Identificado"}, MOD(ROW()-4,6)+1),"")</f>
        <v/>
      </c>
      <c r="C2194" s="37"/>
    </row>
    <row r="2195" spans="1:3" x14ac:dyDescent="0.25">
      <c r="A2195" s="1" t="str">
        <f t="shared" si="18"/>
        <v/>
      </c>
      <c r="B2195" t="str">
        <f>IF(C2195&lt;&gt;"",INDEX({"Serviços";"Comércio";"Indústria";"Construção";"Agropecuária";"Não Identificado"}, MOD(ROW()-4,6)+1),"")</f>
        <v/>
      </c>
      <c r="C2195" s="37"/>
    </row>
    <row r="2196" spans="1:3" x14ac:dyDescent="0.25">
      <c r="A2196" s="1" t="str">
        <f t="shared" si="18"/>
        <v/>
      </c>
      <c r="B2196" t="str">
        <f>IF(C2196&lt;&gt;"",INDEX({"Serviços";"Comércio";"Indústria";"Construção";"Agropecuária";"Não Identificado"}, MOD(ROW()-4,6)+1),"")</f>
        <v/>
      </c>
      <c r="C2196" s="37"/>
    </row>
    <row r="2197" spans="1:3" x14ac:dyDescent="0.25">
      <c r="A2197" s="1" t="str">
        <f t="shared" si="18"/>
        <v/>
      </c>
      <c r="B2197" t="str">
        <f>IF(C2197&lt;&gt;"",INDEX({"Serviços";"Comércio";"Indústria";"Construção";"Agropecuária";"Não Identificado"}, MOD(ROW()-4,6)+1),"")</f>
        <v/>
      </c>
      <c r="C2197" s="37"/>
    </row>
    <row r="2198" spans="1:3" x14ac:dyDescent="0.25">
      <c r="A2198" s="1" t="str">
        <f t="shared" si="18"/>
        <v/>
      </c>
      <c r="B2198" t="str">
        <f>IF(C2198&lt;&gt;"",INDEX({"Serviços";"Comércio";"Indústria";"Construção";"Agropecuária";"Não Identificado"}, MOD(ROW()-4,6)+1),"")</f>
        <v/>
      </c>
      <c r="C2198" s="37"/>
    </row>
    <row r="2199" spans="1:3" x14ac:dyDescent="0.25">
      <c r="A2199" s="1" t="str">
        <f t="shared" si="18"/>
        <v/>
      </c>
      <c r="B2199" t="str">
        <f>IF(C2199&lt;&gt;"",INDEX({"Serviços";"Comércio";"Indústria";"Construção";"Agropecuária";"Não Identificado"}, MOD(ROW()-4,6)+1),"")</f>
        <v/>
      </c>
      <c r="C2199" s="37"/>
    </row>
    <row r="2200" spans="1:3" x14ac:dyDescent="0.25">
      <c r="A2200" s="1" t="str">
        <f t="shared" si="18"/>
        <v/>
      </c>
      <c r="B2200" t="str">
        <f>IF(C2200&lt;&gt;"",INDEX({"Serviços";"Comércio";"Indústria";"Construção";"Agropecuária";"Não Identificado"}, MOD(ROW()-4,6)+1),"")</f>
        <v/>
      </c>
      <c r="C2200" s="37"/>
    </row>
    <row r="2201" spans="1:3" x14ac:dyDescent="0.25">
      <c r="A2201" s="1" t="str">
        <f t="shared" si="18"/>
        <v/>
      </c>
      <c r="B2201" t="str">
        <f>IF(C2201&lt;&gt;"",INDEX({"Serviços";"Comércio";"Indústria";"Construção";"Agropecuária";"Não Identificado"}, MOD(ROW()-4,6)+1),"")</f>
        <v/>
      </c>
      <c r="C2201" s="37"/>
    </row>
    <row r="2202" spans="1:3" x14ac:dyDescent="0.25">
      <c r="A2202" s="1" t="str">
        <f t="shared" si="18"/>
        <v/>
      </c>
      <c r="B2202" t="str">
        <f>IF(C2202&lt;&gt;"",INDEX({"Serviços";"Comércio";"Indústria";"Construção";"Agropecuária";"Não Identificado"}, MOD(ROW()-4,6)+1),"")</f>
        <v/>
      </c>
      <c r="C2202" s="37"/>
    </row>
    <row r="2203" spans="1:3" x14ac:dyDescent="0.25">
      <c r="A2203" s="1" t="str">
        <f t="shared" si="18"/>
        <v/>
      </c>
      <c r="B2203" t="str">
        <f>IF(C2203&lt;&gt;"",INDEX({"Serviços";"Comércio";"Indústria";"Construção";"Agropecuária";"Não Identificado"}, MOD(ROW()-4,6)+1),"")</f>
        <v/>
      </c>
      <c r="C2203" s="37"/>
    </row>
    <row r="2204" spans="1:3" x14ac:dyDescent="0.25">
      <c r="A2204" s="1" t="str">
        <f t="shared" si="18"/>
        <v/>
      </c>
      <c r="B2204" t="str">
        <f>IF(C2204&lt;&gt;"",INDEX({"Serviços";"Comércio";"Indústria";"Construção";"Agropecuária";"Não Identificado"}, MOD(ROW()-4,6)+1),"")</f>
        <v/>
      </c>
      <c r="C2204" s="37"/>
    </row>
    <row r="2205" spans="1:3" x14ac:dyDescent="0.25">
      <c r="A2205" s="1" t="str">
        <f t="shared" si="18"/>
        <v/>
      </c>
      <c r="B2205" t="str">
        <f>IF(C2205&lt;&gt;"",INDEX({"Serviços";"Comércio";"Indústria";"Construção";"Agropecuária";"Não Identificado"}, MOD(ROW()-4,6)+1),"")</f>
        <v/>
      </c>
      <c r="C2205" s="37"/>
    </row>
    <row r="2206" spans="1:3" x14ac:dyDescent="0.25">
      <c r="A2206" s="1" t="str">
        <f t="shared" si="18"/>
        <v/>
      </c>
      <c r="B2206" t="str">
        <f>IF(C2206&lt;&gt;"",INDEX({"Serviços";"Comércio";"Indústria";"Construção";"Agropecuária";"Não Identificado"}, MOD(ROW()-4,6)+1),"")</f>
        <v/>
      </c>
      <c r="C2206" s="37"/>
    </row>
    <row r="2207" spans="1:3" x14ac:dyDescent="0.25">
      <c r="A2207" s="1" t="str">
        <f t="shared" si="18"/>
        <v/>
      </c>
      <c r="B2207" t="str">
        <f>IF(C2207&lt;&gt;"",INDEX({"Serviços";"Comércio";"Indústria";"Construção";"Agropecuária";"Não Identificado"}, MOD(ROW()-4,6)+1),"")</f>
        <v/>
      </c>
      <c r="C2207" s="37"/>
    </row>
    <row r="2208" spans="1:3" x14ac:dyDescent="0.25">
      <c r="A2208" s="1" t="str">
        <f t="shared" si="18"/>
        <v/>
      </c>
      <c r="B2208" t="str">
        <f>IF(C2208&lt;&gt;"",INDEX({"Serviços";"Comércio";"Indústria";"Construção";"Agropecuária";"Não Identificado"}, MOD(ROW()-4,6)+1),"")</f>
        <v/>
      </c>
      <c r="C2208" s="37"/>
    </row>
    <row r="2209" spans="1:3" x14ac:dyDescent="0.25">
      <c r="A2209" s="1" t="str">
        <f t="shared" si="18"/>
        <v/>
      </c>
      <c r="B2209" t="str">
        <f>IF(C2209&lt;&gt;"",INDEX({"Serviços";"Comércio";"Indústria";"Construção";"Agropecuária";"Não Identificado"}, MOD(ROW()-4,6)+1),"")</f>
        <v/>
      </c>
      <c r="C2209" s="37"/>
    </row>
    <row r="2210" spans="1:3" x14ac:dyDescent="0.25">
      <c r="A2210" s="1" t="str">
        <f t="shared" si="18"/>
        <v/>
      </c>
      <c r="B2210" t="str">
        <f>IF(C2210&lt;&gt;"",INDEX({"Serviços";"Comércio";"Indústria";"Construção";"Agropecuária";"Não Identificado"}, MOD(ROW()-4,6)+1),"")</f>
        <v/>
      </c>
      <c r="C2210" s="37"/>
    </row>
    <row r="2211" spans="1:3" x14ac:dyDescent="0.25">
      <c r="A2211" s="1" t="str">
        <f t="shared" si="18"/>
        <v/>
      </c>
      <c r="B2211" t="str">
        <f>IF(C2211&lt;&gt;"",INDEX({"Serviços";"Comércio";"Indústria";"Construção";"Agropecuária";"Não Identificado"}, MOD(ROW()-4,6)+1),"")</f>
        <v/>
      </c>
      <c r="C2211" s="37"/>
    </row>
    <row r="2212" spans="1:3" x14ac:dyDescent="0.25">
      <c r="A2212" s="1" t="str">
        <f t="shared" si="18"/>
        <v/>
      </c>
      <c r="B2212" t="str">
        <f>IF(C2212&lt;&gt;"",INDEX({"Serviços";"Comércio";"Indústria";"Construção";"Agropecuária";"Não Identificado"}, MOD(ROW()-4,6)+1),"")</f>
        <v/>
      </c>
      <c r="C2212" s="37"/>
    </row>
    <row r="2213" spans="1:3" x14ac:dyDescent="0.25">
      <c r="A2213" s="1" t="str">
        <f t="shared" si="18"/>
        <v/>
      </c>
      <c r="B2213" t="str">
        <f>IF(C2213&lt;&gt;"",INDEX({"Serviços";"Comércio";"Indústria";"Construção";"Agropecuária";"Não Identificado"}, MOD(ROW()-4,6)+1),"")</f>
        <v/>
      </c>
      <c r="C2213" s="37"/>
    </row>
    <row r="2214" spans="1:3" x14ac:dyDescent="0.25">
      <c r="A2214" s="1" t="str">
        <f t="shared" si="18"/>
        <v/>
      </c>
      <c r="B2214" t="str">
        <f>IF(C2214&lt;&gt;"",INDEX({"Serviços";"Comércio";"Indústria";"Construção";"Agropecuária";"Não Identificado"}, MOD(ROW()-4,6)+1),"")</f>
        <v/>
      </c>
      <c r="C2214" s="37"/>
    </row>
    <row r="2215" spans="1:3" x14ac:dyDescent="0.25">
      <c r="A2215" s="1" t="str">
        <f t="shared" si="18"/>
        <v/>
      </c>
      <c r="B2215" t="str">
        <f>IF(C2215&lt;&gt;"",INDEX({"Serviços";"Comércio";"Indústria";"Construção";"Agropecuária";"Não Identificado"}, MOD(ROW()-4,6)+1),"")</f>
        <v/>
      </c>
      <c r="C2215" s="37"/>
    </row>
    <row r="2216" spans="1:3" x14ac:dyDescent="0.25">
      <c r="A2216" s="1" t="str">
        <f t="shared" si="18"/>
        <v/>
      </c>
      <c r="B2216" t="str">
        <f>IF(C2216&lt;&gt;"",INDEX({"Serviços";"Comércio";"Indústria";"Construção";"Agropecuária";"Não Identificado"}, MOD(ROW()-4,6)+1),"")</f>
        <v/>
      </c>
      <c r="C2216" s="37"/>
    </row>
    <row r="2217" spans="1:3" x14ac:dyDescent="0.25">
      <c r="A2217" s="1" t="str">
        <f t="shared" si="18"/>
        <v/>
      </c>
      <c r="B2217" t="str">
        <f>IF(C2217&lt;&gt;"",INDEX({"Serviços";"Comércio";"Indústria";"Construção";"Agropecuária";"Não Identificado"}, MOD(ROW()-4,6)+1),"")</f>
        <v/>
      </c>
      <c r="C2217" s="37"/>
    </row>
    <row r="2218" spans="1:3" x14ac:dyDescent="0.25">
      <c r="A2218" s="1" t="str">
        <f t="shared" si="18"/>
        <v/>
      </c>
      <c r="B2218" t="str">
        <f>IF(C2218&lt;&gt;"",INDEX({"Serviços";"Comércio";"Indústria";"Construção";"Agropecuária";"Não Identificado"}, MOD(ROW()-4,6)+1),"")</f>
        <v/>
      </c>
      <c r="C2218" s="37"/>
    </row>
    <row r="2219" spans="1:3" x14ac:dyDescent="0.25">
      <c r="A2219" s="1" t="str">
        <f t="shared" si="18"/>
        <v/>
      </c>
      <c r="B2219" t="str">
        <f>IF(C2219&lt;&gt;"",INDEX({"Serviços";"Comércio";"Indústria";"Construção";"Agropecuária";"Não Identificado"}, MOD(ROW()-4,6)+1),"")</f>
        <v/>
      </c>
      <c r="C2219" s="37"/>
    </row>
    <row r="2220" spans="1:3" x14ac:dyDescent="0.25">
      <c r="A2220" s="1" t="str">
        <f t="shared" si="18"/>
        <v/>
      </c>
      <c r="B2220" t="str">
        <f>IF(C2220&lt;&gt;"",INDEX({"Serviços";"Comércio";"Indústria";"Construção";"Agropecuária";"Não Identificado"}, MOD(ROW()-4,6)+1),"")</f>
        <v/>
      </c>
      <c r="C2220" s="37"/>
    </row>
    <row r="2221" spans="1:3" x14ac:dyDescent="0.25">
      <c r="A2221" s="1" t="str">
        <f t="shared" si="18"/>
        <v/>
      </c>
      <c r="B2221" t="str">
        <f>IF(C2221&lt;&gt;"",INDEX({"Serviços";"Comércio";"Indústria";"Construção";"Agropecuária";"Não Identificado"}, MOD(ROW()-4,6)+1),"")</f>
        <v/>
      </c>
      <c r="C2221" s="37"/>
    </row>
    <row r="2222" spans="1:3" x14ac:dyDescent="0.25">
      <c r="A2222" s="1" t="str">
        <f t="shared" si="18"/>
        <v/>
      </c>
      <c r="B2222" t="str">
        <f>IF(C2222&lt;&gt;"",INDEX({"Serviços";"Comércio";"Indústria";"Construção";"Agropecuária";"Não Identificado"}, MOD(ROW()-4,6)+1),"")</f>
        <v/>
      </c>
      <c r="C2222" s="37"/>
    </row>
    <row r="2223" spans="1:3" x14ac:dyDescent="0.25">
      <c r="A2223" s="1" t="str">
        <f t="shared" si="18"/>
        <v/>
      </c>
      <c r="B2223" t="str">
        <f>IF(C2223&lt;&gt;"",INDEX({"Serviços";"Comércio";"Indústria";"Construção";"Agropecuária";"Não Identificado"}, MOD(ROW()-4,6)+1),"")</f>
        <v/>
      </c>
      <c r="C2223" s="37"/>
    </row>
    <row r="2224" spans="1:3" x14ac:dyDescent="0.25">
      <c r="A2224" s="1" t="str">
        <f t="shared" si="18"/>
        <v/>
      </c>
      <c r="B2224" t="str">
        <f>IF(C2224&lt;&gt;"",INDEX({"Serviços";"Comércio";"Indústria";"Construção";"Agropecuária";"Não Identificado"}, MOD(ROW()-4,6)+1),"")</f>
        <v/>
      </c>
      <c r="C2224" s="37"/>
    </row>
    <row r="2225" spans="1:3" x14ac:dyDescent="0.25">
      <c r="A2225" s="1" t="str">
        <f t="shared" si="18"/>
        <v/>
      </c>
      <c r="B2225" t="str">
        <f>IF(C2225&lt;&gt;"",INDEX({"Serviços";"Comércio";"Indústria";"Construção";"Agropecuária";"Não Identificado"}, MOD(ROW()-4,6)+1),"")</f>
        <v/>
      </c>
      <c r="C2225" s="37"/>
    </row>
    <row r="2226" spans="1:3" x14ac:dyDescent="0.25">
      <c r="A2226" s="1" t="str">
        <f t="shared" si="18"/>
        <v/>
      </c>
      <c r="B2226" t="str">
        <f>IF(C2226&lt;&gt;"",INDEX({"Serviços";"Comércio";"Indústria";"Construção";"Agropecuária";"Não Identificado"}, MOD(ROW()-4,6)+1),"")</f>
        <v/>
      </c>
      <c r="C2226" s="37"/>
    </row>
    <row r="2227" spans="1:3" x14ac:dyDescent="0.25">
      <c r="A2227" s="1" t="str">
        <f t="shared" si="18"/>
        <v/>
      </c>
      <c r="B2227" t="str">
        <f>IF(C2227&lt;&gt;"",INDEX({"Serviços";"Comércio";"Indústria";"Construção";"Agropecuária";"Não Identificado"}, MOD(ROW()-4,6)+1),"")</f>
        <v/>
      </c>
      <c r="C2227" s="37"/>
    </row>
    <row r="2228" spans="1:3" x14ac:dyDescent="0.25">
      <c r="A2228" s="1" t="str">
        <f t="shared" si="18"/>
        <v/>
      </c>
      <c r="B2228" t="str">
        <f>IF(C2228&lt;&gt;"",INDEX({"Serviços";"Comércio";"Indústria";"Construção";"Agropecuária";"Não Identificado"}, MOD(ROW()-4,6)+1),"")</f>
        <v/>
      </c>
      <c r="C2228" s="37"/>
    </row>
    <row r="2229" spans="1:3" x14ac:dyDescent="0.25">
      <c r="A2229" s="1" t="str">
        <f t="shared" si="18"/>
        <v/>
      </c>
      <c r="B2229" t="str">
        <f>IF(C2229&lt;&gt;"",INDEX({"Serviços";"Comércio";"Indústria";"Construção";"Agropecuária";"Não Identificado"}, MOD(ROW()-4,6)+1),"")</f>
        <v/>
      </c>
      <c r="C2229" s="37"/>
    </row>
    <row r="2230" spans="1:3" x14ac:dyDescent="0.25">
      <c r="A2230" s="1" t="str">
        <f t="shared" si="18"/>
        <v/>
      </c>
      <c r="B2230" t="str">
        <f>IF(C2230&lt;&gt;"",INDEX({"Serviços";"Comércio";"Indústria";"Construção";"Agropecuária";"Não Identificado"}, MOD(ROW()-4,6)+1),"")</f>
        <v/>
      </c>
      <c r="C2230" s="37"/>
    </row>
    <row r="2231" spans="1:3" x14ac:dyDescent="0.25">
      <c r="A2231" s="1" t="str">
        <f t="shared" si="18"/>
        <v/>
      </c>
      <c r="B2231" t="str">
        <f>IF(C2231&lt;&gt;"",INDEX({"Serviços";"Comércio";"Indústria";"Construção";"Agropecuária";"Não Identificado"}, MOD(ROW()-4,6)+1),"")</f>
        <v/>
      </c>
      <c r="C2231" s="37"/>
    </row>
    <row r="2232" spans="1:3" x14ac:dyDescent="0.25">
      <c r="A2232" s="1" t="str">
        <f t="shared" si="18"/>
        <v/>
      </c>
      <c r="B2232" t="str">
        <f>IF(C2232&lt;&gt;"",INDEX({"Serviços";"Comércio";"Indústria";"Construção";"Agropecuária";"Não Identificado"}, MOD(ROW()-4,6)+1),"")</f>
        <v/>
      </c>
      <c r="C2232" s="37"/>
    </row>
    <row r="2233" spans="1:3" x14ac:dyDescent="0.25">
      <c r="A2233" s="1" t="str">
        <f t="shared" si="18"/>
        <v/>
      </c>
      <c r="B2233" t="str">
        <f>IF(C2233&lt;&gt;"",INDEX({"Serviços";"Comércio";"Indústria";"Construção";"Agropecuária";"Não Identificado"}, MOD(ROW()-4,6)+1),"")</f>
        <v/>
      </c>
      <c r="C2233" s="37"/>
    </row>
    <row r="2234" spans="1:3" x14ac:dyDescent="0.25">
      <c r="A2234" s="1" t="str">
        <f t="shared" si="18"/>
        <v/>
      </c>
      <c r="B2234" t="str">
        <f>IF(C2234&lt;&gt;"",INDEX({"Serviços";"Comércio";"Indústria";"Construção";"Agropecuária";"Não Identificado"}, MOD(ROW()-4,6)+1),"")</f>
        <v/>
      </c>
      <c r="C2234" s="37"/>
    </row>
    <row r="2235" spans="1:3" x14ac:dyDescent="0.25">
      <c r="A2235" s="1" t="str">
        <f t="shared" si="18"/>
        <v/>
      </c>
      <c r="B2235" t="str">
        <f>IF(C2235&lt;&gt;"",INDEX({"Serviços";"Comércio";"Indústria";"Construção";"Agropecuária";"Não Identificado"}, MOD(ROW()-4,6)+1),"")</f>
        <v/>
      </c>
      <c r="C2235" s="37"/>
    </row>
    <row r="2236" spans="1:3" x14ac:dyDescent="0.25">
      <c r="A2236" s="1" t="str">
        <f t="shared" si="18"/>
        <v/>
      </c>
      <c r="B2236" t="str">
        <f>IF(C2236&lt;&gt;"",INDEX({"Serviços";"Comércio";"Indústria";"Construção";"Agropecuária";"Não Identificado"}, MOD(ROW()-4,6)+1),"")</f>
        <v/>
      </c>
      <c r="C2236" s="37"/>
    </row>
    <row r="2237" spans="1:3" x14ac:dyDescent="0.25">
      <c r="A2237" s="1" t="str">
        <f t="shared" si="18"/>
        <v/>
      </c>
      <c r="B2237" t="str">
        <f>IF(C2237&lt;&gt;"",INDEX({"Serviços";"Comércio";"Indústria";"Construção";"Agropecuária";"Não Identificado"}, MOD(ROW()-4,6)+1),"")</f>
        <v/>
      </c>
      <c r="C2237" s="37"/>
    </row>
    <row r="2238" spans="1:3" x14ac:dyDescent="0.25">
      <c r="A2238" s="1" t="str">
        <f t="shared" si="18"/>
        <v/>
      </c>
      <c r="B2238" t="str">
        <f>IF(C2238&lt;&gt;"",INDEX({"Serviços";"Comércio";"Indústria";"Construção";"Agropecuária";"Não Identificado"}, MOD(ROW()-4,6)+1),"")</f>
        <v/>
      </c>
      <c r="C2238" s="37"/>
    </row>
    <row r="2239" spans="1:3" x14ac:dyDescent="0.25">
      <c r="A2239" s="1" t="str">
        <f t="shared" si="18"/>
        <v/>
      </c>
      <c r="B2239" t="str">
        <f>IF(C2239&lt;&gt;"",INDEX({"Serviços";"Comércio";"Indústria";"Construção";"Agropecuária";"Não Identificado"}, MOD(ROW()-4,6)+1),"")</f>
        <v/>
      </c>
      <c r="C2239" s="37"/>
    </row>
    <row r="2240" spans="1:3" x14ac:dyDescent="0.25">
      <c r="A2240" s="1" t="str">
        <f t="shared" si="18"/>
        <v/>
      </c>
      <c r="B2240" t="str">
        <f>IF(C2240&lt;&gt;"",INDEX({"Serviços";"Comércio";"Indústria";"Construção";"Agropecuária";"Não Identificado"}, MOD(ROW()-4,6)+1),"")</f>
        <v/>
      </c>
      <c r="C2240" s="37"/>
    </row>
    <row r="2241" spans="1:3" x14ac:dyDescent="0.25">
      <c r="A2241" s="1" t="str">
        <f t="shared" si="18"/>
        <v/>
      </c>
      <c r="B2241" t="str">
        <f>IF(C2241&lt;&gt;"",INDEX({"Serviços";"Comércio";"Indústria";"Construção";"Agropecuária";"Não Identificado"}, MOD(ROW()-4,6)+1),"")</f>
        <v/>
      </c>
      <c r="C2241" s="37"/>
    </row>
    <row r="2242" spans="1:3" x14ac:dyDescent="0.25">
      <c r="A2242" s="1" t="str">
        <f t="shared" si="18"/>
        <v/>
      </c>
      <c r="B2242" t="str">
        <f>IF(C2242&lt;&gt;"",INDEX({"Serviços";"Comércio";"Indústria";"Construção";"Agropecuária";"Não Identificado"}, MOD(ROW()-4,6)+1),"")</f>
        <v/>
      </c>
      <c r="C2242" s="37"/>
    </row>
    <row r="2243" spans="1:3" x14ac:dyDescent="0.25">
      <c r="A2243" s="1" t="str">
        <f t="shared" si="18"/>
        <v/>
      </c>
      <c r="B2243" t="str">
        <f>IF(C2243&lt;&gt;"",INDEX({"Serviços";"Comércio";"Indústria";"Construção";"Agropecuária";"Não Identificado"}, MOD(ROW()-4,6)+1),"")</f>
        <v/>
      </c>
      <c r="C2243" s="37"/>
    </row>
    <row r="2244" spans="1:3" x14ac:dyDescent="0.25">
      <c r="A2244" s="1" t="str">
        <f t="shared" si="18"/>
        <v/>
      </c>
      <c r="B2244" t="str">
        <f>IF(C2244&lt;&gt;"",INDEX({"Serviços";"Comércio";"Indústria";"Construção";"Agropecuária";"Não Identificado"}, MOD(ROW()-4,6)+1),"")</f>
        <v/>
      </c>
      <c r="C2244" s="37"/>
    </row>
    <row r="2245" spans="1:3" x14ac:dyDescent="0.25">
      <c r="A2245" s="1" t="str">
        <f t="shared" ref="A2245:A2308" si="19">IF(B2245&lt;&gt;"",DATE(2011,INT((ROW(A2242)-1)/6)+1,1),"")</f>
        <v/>
      </c>
      <c r="B2245" t="str">
        <f>IF(C2245&lt;&gt;"",INDEX({"Serviços";"Comércio";"Indústria";"Construção";"Agropecuária";"Não Identificado"}, MOD(ROW()-4,6)+1),"")</f>
        <v/>
      </c>
      <c r="C2245" s="37"/>
    </row>
    <row r="2246" spans="1:3" x14ac:dyDescent="0.25">
      <c r="A2246" s="1" t="str">
        <f t="shared" si="19"/>
        <v/>
      </c>
      <c r="B2246" t="str">
        <f>IF(C2246&lt;&gt;"",INDEX({"Serviços";"Comércio";"Indústria";"Construção";"Agropecuária";"Não Identificado"}, MOD(ROW()-4,6)+1),"")</f>
        <v/>
      </c>
      <c r="C2246" s="37"/>
    </row>
    <row r="2247" spans="1:3" x14ac:dyDescent="0.25">
      <c r="A2247" s="1" t="str">
        <f t="shared" si="19"/>
        <v/>
      </c>
      <c r="B2247" t="str">
        <f>IF(C2247&lt;&gt;"",INDEX({"Serviços";"Comércio";"Indústria";"Construção";"Agropecuária";"Não Identificado"}, MOD(ROW()-4,6)+1),"")</f>
        <v/>
      </c>
      <c r="C2247" s="37"/>
    </row>
    <row r="2248" spans="1:3" x14ac:dyDescent="0.25">
      <c r="A2248" s="1" t="str">
        <f t="shared" si="19"/>
        <v/>
      </c>
      <c r="B2248" t="str">
        <f>IF(C2248&lt;&gt;"",INDEX({"Serviços";"Comércio";"Indústria";"Construção";"Agropecuária";"Não Identificado"}, MOD(ROW()-4,6)+1),"")</f>
        <v/>
      </c>
      <c r="C2248" s="37"/>
    </row>
    <row r="2249" spans="1:3" x14ac:dyDescent="0.25">
      <c r="A2249" s="1" t="str">
        <f t="shared" si="19"/>
        <v/>
      </c>
      <c r="B2249" t="str">
        <f>IF(C2249&lt;&gt;"",INDEX({"Serviços";"Comércio";"Indústria";"Construção";"Agropecuária";"Não Identificado"}, MOD(ROW()-4,6)+1),"")</f>
        <v/>
      </c>
      <c r="C2249" s="37"/>
    </row>
    <row r="2250" spans="1:3" x14ac:dyDescent="0.25">
      <c r="A2250" s="1" t="str">
        <f t="shared" si="19"/>
        <v/>
      </c>
      <c r="B2250" t="str">
        <f>IF(C2250&lt;&gt;"",INDEX({"Serviços";"Comércio";"Indústria";"Construção";"Agropecuária";"Não Identificado"}, MOD(ROW()-4,6)+1),"")</f>
        <v/>
      </c>
      <c r="C2250" s="37"/>
    </row>
    <row r="2251" spans="1:3" x14ac:dyDescent="0.25">
      <c r="A2251" s="1" t="str">
        <f t="shared" si="19"/>
        <v/>
      </c>
      <c r="B2251" t="str">
        <f>IF(C2251&lt;&gt;"",INDEX({"Serviços";"Comércio";"Indústria";"Construção";"Agropecuária";"Não Identificado"}, MOD(ROW()-4,6)+1),"")</f>
        <v/>
      </c>
      <c r="C2251" s="37"/>
    </row>
    <row r="2252" spans="1:3" x14ac:dyDescent="0.25">
      <c r="A2252" s="1" t="str">
        <f t="shared" si="19"/>
        <v/>
      </c>
      <c r="B2252" t="str">
        <f>IF(C2252&lt;&gt;"",INDEX({"Serviços";"Comércio";"Indústria";"Construção";"Agropecuária";"Não Identificado"}, MOD(ROW()-4,6)+1),"")</f>
        <v/>
      </c>
      <c r="C2252" s="37"/>
    </row>
    <row r="2253" spans="1:3" x14ac:dyDescent="0.25">
      <c r="A2253" s="1" t="str">
        <f t="shared" si="19"/>
        <v/>
      </c>
      <c r="B2253" t="str">
        <f>IF(C2253&lt;&gt;"",INDEX({"Serviços";"Comércio";"Indústria";"Construção";"Agropecuária";"Não Identificado"}, MOD(ROW()-4,6)+1),"")</f>
        <v/>
      </c>
      <c r="C2253" s="37"/>
    </row>
    <row r="2254" spans="1:3" x14ac:dyDescent="0.25">
      <c r="A2254" s="1" t="str">
        <f t="shared" si="19"/>
        <v/>
      </c>
      <c r="B2254" t="str">
        <f>IF(C2254&lt;&gt;"",INDEX({"Serviços";"Comércio";"Indústria";"Construção";"Agropecuária";"Não Identificado"}, MOD(ROW()-4,6)+1),"")</f>
        <v/>
      </c>
      <c r="C2254" s="37"/>
    </row>
    <row r="2255" spans="1:3" x14ac:dyDescent="0.25">
      <c r="A2255" s="1" t="str">
        <f t="shared" si="19"/>
        <v/>
      </c>
      <c r="B2255" t="str">
        <f>IF(C2255&lt;&gt;"",INDEX({"Serviços";"Comércio";"Indústria";"Construção";"Agropecuária";"Não Identificado"}, MOD(ROW()-4,6)+1),"")</f>
        <v/>
      </c>
      <c r="C2255" s="37"/>
    </row>
    <row r="2256" spans="1:3" x14ac:dyDescent="0.25">
      <c r="A2256" s="1" t="str">
        <f t="shared" si="19"/>
        <v/>
      </c>
      <c r="B2256" t="str">
        <f>IF(C2256&lt;&gt;"",INDEX({"Serviços";"Comércio";"Indústria";"Construção";"Agropecuária";"Não Identificado"}, MOD(ROW()-4,6)+1),"")</f>
        <v/>
      </c>
      <c r="C2256" s="37"/>
    </row>
    <row r="2257" spans="1:3" x14ac:dyDescent="0.25">
      <c r="A2257" s="1" t="str">
        <f t="shared" si="19"/>
        <v/>
      </c>
      <c r="B2257" t="str">
        <f>IF(C2257&lt;&gt;"",INDEX({"Serviços";"Comércio";"Indústria";"Construção";"Agropecuária";"Não Identificado"}, MOD(ROW()-4,6)+1),"")</f>
        <v/>
      </c>
      <c r="C2257" s="37"/>
    </row>
    <row r="2258" spans="1:3" x14ac:dyDescent="0.25">
      <c r="A2258" s="1" t="str">
        <f t="shared" si="19"/>
        <v/>
      </c>
      <c r="B2258" t="str">
        <f>IF(C2258&lt;&gt;"",INDEX({"Serviços";"Comércio";"Indústria";"Construção";"Agropecuária";"Não Identificado"}, MOD(ROW()-4,6)+1),"")</f>
        <v/>
      </c>
      <c r="C2258" s="37"/>
    </row>
    <row r="2259" spans="1:3" x14ac:dyDescent="0.25">
      <c r="A2259" s="1" t="str">
        <f t="shared" si="19"/>
        <v/>
      </c>
      <c r="B2259" t="str">
        <f>IF(C2259&lt;&gt;"",INDEX({"Serviços";"Comércio";"Indústria";"Construção";"Agropecuária";"Não Identificado"}, MOD(ROW()-4,6)+1),"")</f>
        <v/>
      </c>
      <c r="C2259" s="37"/>
    </row>
    <row r="2260" spans="1:3" x14ac:dyDescent="0.25">
      <c r="A2260" s="1" t="str">
        <f t="shared" si="19"/>
        <v/>
      </c>
      <c r="B2260" t="str">
        <f>IF(C2260&lt;&gt;"",INDEX({"Serviços";"Comércio";"Indústria";"Construção";"Agropecuária";"Não Identificado"}, MOD(ROW()-4,6)+1),"")</f>
        <v/>
      </c>
      <c r="C2260" s="37"/>
    </row>
    <row r="2261" spans="1:3" x14ac:dyDescent="0.25">
      <c r="A2261" s="1" t="str">
        <f t="shared" si="19"/>
        <v/>
      </c>
      <c r="B2261" t="str">
        <f>IF(C2261&lt;&gt;"",INDEX({"Serviços";"Comércio";"Indústria";"Construção";"Agropecuária";"Não Identificado"}, MOD(ROW()-4,6)+1),"")</f>
        <v/>
      </c>
      <c r="C2261" s="37"/>
    </row>
    <row r="2262" spans="1:3" x14ac:dyDescent="0.25">
      <c r="A2262" s="1" t="str">
        <f t="shared" si="19"/>
        <v/>
      </c>
      <c r="B2262" t="str">
        <f>IF(C2262&lt;&gt;"",INDEX({"Serviços";"Comércio";"Indústria";"Construção";"Agropecuária";"Não Identificado"}, MOD(ROW()-4,6)+1),"")</f>
        <v/>
      </c>
      <c r="C2262" s="37"/>
    </row>
    <row r="2263" spans="1:3" x14ac:dyDescent="0.25">
      <c r="A2263" s="1" t="str">
        <f t="shared" si="19"/>
        <v/>
      </c>
      <c r="B2263" t="str">
        <f>IF(C2263&lt;&gt;"",INDEX({"Serviços";"Comércio";"Indústria";"Construção";"Agropecuária";"Não Identificado"}, MOD(ROW()-4,6)+1),"")</f>
        <v/>
      </c>
      <c r="C2263" s="37"/>
    </row>
    <row r="2264" spans="1:3" x14ac:dyDescent="0.25">
      <c r="A2264" s="1" t="str">
        <f t="shared" si="19"/>
        <v/>
      </c>
      <c r="B2264" t="str">
        <f>IF(C2264&lt;&gt;"",INDEX({"Serviços";"Comércio";"Indústria";"Construção";"Agropecuária";"Não Identificado"}, MOD(ROW()-4,6)+1),"")</f>
        <v/>
      </c>
      <c r="C2264" s="37"/>
    </row>
    <row r="2265" spans="1:3" x14ac:dyDescent="0.25">
      <c r="A2265" s="1" t="str">
        <f t="shared" si="19"/>
        <v/>
      </c>
      <c r="B2265" t="str">
        <f>IF(C2265&lt;&gt;"",INDEX({"Serviços";"Comércio";"Indústria";"Construção";"Agropecuária";"Não Identificado"}, MOD(ROW()-4,6)+1),"")</f>
        <v/>
      </c>
      <c r="C2265" s="37"/>
    </row>
    <row r="2266" spans="1:3" x14ac:dyDescent="0.25">
      <c r="A2266" s="1" t="str">
        <f t="shared" si="19"/>
        <v/>
      </c>
      <c r="B2266" t="str">
        <f>IF(C2266&lt;&gt;"",INDEX({"Serviços";"Comércio";"Indústria";"Construção";"Agropecuária";"Não Identificado"}, MOD(ROW()-4,6)+1),"")</f>
        <v/>
      </c>
      <c r="C2266" s="37"/>
    </row>
    <row r="2267" spans="1:3" x14ac:dyDescent="0.25">
      <c r="A2267" s="1" t="str">
        <f t="shared" si="19"/>
        <v/>
      </c>
      <c r="B2267" t="str">
        <f>IF(C2267&lt;&gt;"",INDEX({"Serviços";"Comércio";"Indústria";"Construção";"Agropecuária";"Não Identificado"}, MOD(ROW()-4,6)+1),"")</f>
        <v/>
      </c>
      <c r="C2267" s="37"/>
    </row>
    <row r="2268" spans="1:3" x14ac:dyDescent="0.25">
      <c r="A2268" s="1" t="str">
        <f t="shared" si="19"/>
        <v/>
      </c>
      <c r="B2268" t="str">
        <f>IF(C2268&lt;&gt;"",INDEX({"Serviços";"Comércio";"Indústria";"Construção";"Agropecuária";"Não Identificado"}, MOD(ROW()-4,6)+1),"")</f>
        <v/>
      </c>
      <c r="C2268" s="37"/>
    </row>
    <row r="2269" spans="1:3" x14ac:dyDescent="0.25">
      <c r="A2269" s="1" t="str">
        <f t="shared" si="19"/>
        <v/>
      </c>
      <c r="B2269" t="str">
        <f>IF(C2269&lt;&gt;"",INDEX({"Serviços";"Comércio";"Indústria";"Construção";"Agropecuária";"Não Identificado"}, MOD(ROW()-4,6)+1),"")</f>
        <v/>
      </c>
      <c r="C2269" s="37"/>
    </row>
    <row r="2270" spans="1:3" x14ac:dyDescent="0.25">
      <c r="A2270" s="1" t="str">
        <f t="shared" si="19"/>
        <v/>
      </c>
      <c r="B2270" t="str">
        <f>IF(C2270&lt;&gt;"",INDEX({"Serviços";"Comércio";"Indústria";"Construção";"Agropecuária";"Não Identificado"}, MOD(ROW()-4,6)+1),"")</f>
        <v/>
      </c>
      <c r="C2270" s="37"/>
    </row>
    <row r="2271" spans="1:3" x14ac:dyDescent="0.25">
      <c r="A2271" s="1" t="str">
        <f t="shared" si="19"/>
        <v/>
      </c>
      <c r="B2271" t="str">
        <f>IF(C2271&lt;&gt;"",INDEX({"Serviços";"Comércio";"Indústria";"Construção";"Agropecuária";"Não Identificado"}, MOD(ROW()-4,6)+1),"")</f>
        <v/>
      </c>
      <c r="C2271" s="37"/>
    </row>
    <row r="2272" spans="1:3" x14ac:dyDescent="0.25">
      <c r="A2272" s="1" t="str">
        <f t="shared" si="19"/>
        <v/>
      </c>
      <c r="B2272" t="str">
        <f>IF(C2272&lt;&gt;"",INDEX({"Serviços";"Comércio";"Indústria";"Construção";"Agropecuária";"Não Identificado"}, MOD(ROW()-4,6)+1),"")</f>
        <v/>
      </c>
      <c r="C2272" s="37"/>
    </row>
    <row r="2273" spans="1:3" x14ac:dyDescent="0.25">
      <c r="A2273" s="1" t="str">
        <f t="shared" si="19"/>
        <v/>
      </c>
      <c r="B2273" t="str">
        <f>IF(C2273&lt;&gt;"",INDEX({"Serviços";"Comércio";"Indústria";"Construção";"Agropecuária";"Não Identificado"}, MOD(ROW()-4,6)+1),"")</f>
        <v/>
      </c>
      <c r="C2273" s="37"/>
    </row>
    <row r="2274" spans="1:3" x14ac:dyDescent="0.25">
      <c r="A2274" s="1" t="str">
        <f t="shared" si="19"/>
        <v/>
      </c>
      <c r="B2274" t="str">
        <f>IF(C2274&lt;&gt;"",INDEX({"Serviços";"Comércio";"Indústria";"Construção";"Agropecuária";"Não Identificado"}, MOD(ROW()-4,6)+1),"")</f>
        <v/>
      </c>
      <c r="C2274" s="37"/>
    </row>
    <row r="2275" spans="1:3" x14ac:dyDescent="0.25">
      <c r="A2275" s="1" t="str">
        <f t="shared" si="19"/>
        <v/>
      </c>
      <c r="B2275" t="str">
        <f>IF(C2275&lt;&gt;"",INDEX({"Serviços";"Comércio";"Indústria";"Construção";"Agropecuária";"Não Identificado"}, MOD(ROW()-4,6)+1),"")</f>
        <v/>
      </c>
      <c r="C2275" s="37"/>
    </row>
    <row r="2276" spans="1:3" x14ac:dyDescent="0.25">
      <c r="A2276" s="1" t="str">
        <f t="shared" si="19"/>
        <v/>
      </c>
      <c r="B2276" t="str">
        <f>IF(C2276&lt;&gt;"",INDEX({"Serviços";"Comércio";"Indústria";"Construção";"Agropecuária";"Não Identificado"}, MOD(ROW()-4,6)+1),"")</f>
        <v/>
      </c>
      <c r="C2276" s="37"/>
    </row>
    <row r="2277" spans="1:3" x14ac:dyDescent="0.25">
      <c r="A2277" s="1" t="str">
        <f t="shared" si="19"/>
        <v/>
      </c>
      <c r="B2277" t="str">
        <f>IF(C2277&lt;&gt;"",INDEX({"Serviços";"Comércio";"Indústria";"Construção";"Agropecuária";"Não Identificado"}, MOD(ROW()-4,6)+1),"")</f>
        <v/>
      </c>
      <c r="C2277" s="37"/>
    </row>
    <row r="2278" spans="1:3" x14ac:dyDescent="0.25">
      <c r="A2278" s="1" t="str">
        <f t="shared" si="19"/>
        <v/>
      </c>
      <c r="B2278" t="str">
        <f>IF(C2278&lt;&gt;"",INDEX({"Serviços";"Comércio";"Indústria";"Construção";"Agropecuária";"Não Identificado"}, MOD(ROW()-4,6)+1),"")</f>
        <v/>
      </c>
      <c r="C2278" s="37"/>
    </row>
    <row r="2279" spans="1:3" x14ac:dyDescent="0.25">
      <c r="A2279" s="1" t="str">
        <f t="shared" si="19"/>
        <v/>
      </c>
      <c r="B2279" t="str">
        <f>IF(C2279&lt;&gt;"",INDEX({"Serviços";"Comércio";"Indústria";"Construção";"Agropecuária";"Não Identificado"}, MOD(ROW()-4,6)+1),"")</f>
        <v/>
      </c>
      <c r="C2279" s="37"/>
    </row>
    <row r="2280" spans="1:3" x14ac:dyDescent="0.25">
      <c r="A2280" s="1" t="str">
        <f t="shared" si="19"/>
        <v/>
      </c>
      <c r="B2280" t="str">
        <f>IF(C2280&lt;&gt;"",INDEX({"Serviços";"Comércio";"Indústria";"Construção";"Agropecuária";"Não Identificado"}, MOD(ROW()-4,6)+1),"")</f>
        <v/>
      </c>
      <c r="C2280" s="37"/>
    </row>
    <row r="2281" spans="1:3" x14ac:dyDescent="0.25">
      <c r="A2281" s="1" t="str">
        <f t="shared" si="19"/>
        <v/>
      </c>
      <c r="B2281" t="str">
        <f>IF(C2281&lt;&gt;"",INDEX({"Serviços";"Comércio";"Indústria";"Construção";"Agropecuária";"Não Identificado"}, MOD(ROW()-4,6)+1),"")</f>
        <v/>
      </c>
      <c r="C2281" s="37"/>
    </row>
    <row r="2282" spans="1:3" x14ac:dyDescent="0.25">
      <c r="A2282" s="1" t="str">
        <f t="shared" si="19"/>
        <v/>
      </c>
      <c r="B2282" t="str">
        <f>IF(C2282&lt;&gt;"",INDEX({"Serviços";"Comércio";"Indústria";"Construção";"Agropecuária";"Não Identificado"}, MOD(ROW()-4,6)+1),"")</f>
        <v/>
      </c>
      <c r="C2282" s="37"/>
    </row>
    <row r="2283" spans="1:3" x14ac:dyDescent="0.25">
      <c r="A2283" s="1" t="str">
        <f t="shared" si="19"/>
        <v/>
      </c>
      <c r="B2283" t="str">
        <f>IF(C2283&lt;&gt;"",INDEX({"Serviços";"Comércio";"Indústria";"Construção";"Agropecuária";"Não Identificado"}, MOD(ROW()-4,6)+1),"")</f>
        <v/>
      </c>
      <c r="C2283" s="37"/>
    </row>
    <row r="2284" spans="1:3" x14ac:dyDescent="0.25">
      <c r="A2284" s="1" t="str">
        <f t="shared" si="19"/>
        <v/>
      </c>
      <c r="B2284" t="str">
        <f>IF(C2284&lt;&gt;"",INDEX({"Serviços";"Comércio";"Indústria";"Construção";"Agropecuária";"Não Identificado"}, MOD(ROW()-4,6)+1),"")</f>
        <v/>
      </c>
      <c r="C2284" s="37"/>
    </row>
    <row r="2285" spans="1:3" x14ac:dyDescent="0.25">
      <c r="A2285" s="1" t="str">
        <f t="shared" si="19"/>
        <v/>
      </c>
      <c r="B2285" t="str">
        <f>IF(C2285&lt;&gt;"",INDEX({"Serviços";"Comércio";"Indústria";"Construção";"Agropecuária";"Não Identificado"}, MOD(ROW()-4,6)+1),"")</f>
        <v/>
      </c>
      <c r="C2285" s="37"/>
    </row>
    <row r="2286" spans="1:3" x14ac:dyDescent="0.25">
      <c r="A2286" s="1" t="str">
        <f t="shared" si="19"/>
        <v/>
      </c>
      <c r="B2286" t="str">
        <f>IF(C2286&lt;&gt;"",INDEX({"Serviços";"Comércio";"Indústria";"Construção";"Agropecuária";"Não Identificado"}, MOD(ROW()-4,6)+1),"")</f>
        <v/>
      </c>
      <c r="C2286" s="37"/>
    </row>
    <row r="2287" spans="1:3" x14ac:dyDescent="0.25">
      <c r="A2287" s="1" t="str">
        <f t="shared" si="19"/>
        <v/>
      </c>
      <c r="B2287" t="str">
        <f>IF(C2287&lt;&gt;"",INDEX({"Serviços";"Comércio";"Indústria";"Construção";"Agropecuária";"Não Identificado"}, MOD(ROW()-4,6)+1),"")</f>
        <v/>
      </c>
      <c r="C2287" s="37"/>
    </row>
    <row r="2288" spans="1:3" x14ac:dyDescent="0.25">
      <c r="A2288" s="1" t="str">
        <f t="shared" si="19"/>
        <v/>
      </c>
      <c r="B2288" t="str">
        <f>IF(C2288&lt;&gt;"",INDEX({"Serviços";"Comércio";"Indústria";"Construção";"Agropecuária";"Não Identificado"}, MOD(ROW()-4,6)+1),"")</f>
        <v/>
      </c>
      <c r="C2288" s="37"/>
    </row>
    <row r="2289" spans="1:3" x14ac:dyDescent="0.25">
      <c r="A2289" s="1" t="str">
        <f t="shared" si="19"/>
        <v/>
      </c>
      <c r="B2289" t="str">
        <f>IF(C2289&lt;&gt;"",INDEX({"Serviços";"Comércio";"Indústria";"Construção";"Agropecuária";"Não Identificado"}, MOD(ROW()-4,6)+1),"")</f>
        <v/>
      </c>
      <c r="C2289" s="37"/>
    </row>
    <row r="2290" spans="1:3" x14ac:dyDescent="0.25">
      <c r="A2290" s="1" t="str">
        <f t="shared" si="19"/>
        <v/>
      </c>
      <c r="B2290" t="str">
        <f>IF(C2290&lt;&gt;"",INDEX({"Serviços";"Comércio";"Indústria";"Construção";"Agropecuária";"Não Identificado"}, MOD(ROW()-4,6)+1),"")</f>
        <v/>
      </c>
      <c r="C2290" s="37"/>
    </row>
    <row r="2291" spans="1:3" x14ac:dyDescent="0.25">
      <c r="A2291" s="1" t="str">
        <f t="shared" si="19"/>
        <v/>
      </c>
      <c r="B2291" t="str">
        <f>IF(C2291&lt;&gt;"",INDEX({"Serviços";"Comércio";"Indústria";"Construção";"Agropecuária";"Não Identificado"}, MOD(ROW()-4,6)+1),"")</f>
        <v/>
      </c>
      <c r="C2291" s="37"/>
    </row>
    <row r="2292" spans="1:3" x14ac:dyDescent="0.25">
      <c r="A2292" s="1" t="str">
        <f t="shared" si="19"/>
        <v/>
      </c>
      <c r="B2292" t="str">
        <f>IF(C2292&lt;&gt;"",INDEX({"Serviços";"Comércio";"Indústria";"Construção";"Agropecuária";"Não Identificado"}, MOD(ROW()-4,6)+1),"")</f>
        <v/>
      </c>
      <c r="C2292" s="37"/>
    </row>
    <row r="2293" spans="1:3" x14ac:dyDescent="0.25">
      <c r="A2293" s="1" t="str">
        <f t="shared" si="19"/>
        <v/>
      </c>
      <c r="B2293" t="str">
        <f>IF(C2293&lt;&gt;"",INDEX({"Serviços";"Comércio";"Indústria";"Construção";"Agropecuária";"Não Identificado"}, MOD(ROW()-4,6)+1),"")</f>
        <v/>
      </c>
      <c r="C2293" s="37"/>
    </row>
    <row r="2294" spans="1:3" x14ac:dyDescent="0.25">
      <c r="A2294" s="1" t="str">
        <f t="shared" si="19"/>
        <v/>
      </c>
      <c r="B2294" t="str">
        <f>IF(C2294&lt;&gt;"",INDEX({"Serviços";"Comércio";"Indústria";"Construção";"Agropecuária";"Não Identificado"}, MOD(ROW()-4,6)+1),"")</f>
        <v/>
      </c>
      <c r="C2294" s="37"/>
    </row>
    <row r="2295" spans="1:3" x14ac:dyDescent="0.25">
      <c r="A2295" s="1" t="str">
        <f t="shared" si="19"/>
        <v/>
      </c>
      <c r="B2295" t="str">
        <f>IF(C2295&lt;&gt;"",INDEX({"Serviços";"Comércio";"Indústria";"Construção";"Agropecuária";"Não Identificado"}, MOD(ROW()-4,6)+1),"")</f>
        <v/>
      </c>
      <c r="C2295" s="37"/>
    </row>
    <row r="2296" spans="1:3" x14ac:dyDescent="0.25">
      <c r="A2296" s="1" t="str">
        <f t="shared" si="19"/>
        <v/>
      </c>
      <c r="B2296" t="str">
        <f>IF(C2296&lt;&gt;"",INDEX({"Serviços";"Comércio";"Indústria";"Construção";"Agropecuária";"Não Identificado"}, MOD(ROW()-4,6)+1),"")</f>
        <v/>
      </c>
      <c r="C2296" s="37"/>
    </row>
    <row r="2297" spans="1:3" x14ac:dyDescent="0.25">
      <c r="A2297" s="1" t="str">
        <f t="shared" si="19"/>
        <v/>
      </c>
      <c r="B2297" t="str">
        <f>IF(C2297&lt;&gt;"",INDEX({"Serviços";"Comércio";"Indústria";"Construção";"Agropecuária";"Não Identificado"}, MOD(ROW()-4,6)+1),"")</f>
        <v/>
      </c>
      <c r="C2297" s="37"/>
    </row>
    <row r="2298" spans="1:3" x14ac:dyDescent="0.25">
      <c r="A2298" s="1" t="str">
        <f t="shared" si="19"/>
        <v/>
      </c>
      <c r="B2298" t="str">
        <f>IF(C2298&lt;&gt;"",INDEX({"Serviços";"Comércio";"Indústria";"Construção";"Agropecuária";"Não Identificado"}, MOD(ROW()-4,6)+1),"")</f>
        <v/>
      </c>
      <c r="C2298" s="37"/>
    </row>
    <row r="2299" spans="1:3" x14ac:dyDescent="0.25">
      <c r="A2299" s="1" t="str">
        <f t="shared" si="19"/>
        <v/>
      </c>
      <c r="B2299" t="str">
        <f>IF(C2299&lt;&gt;"",INDEX({"Serviços";"Comércio";"Indústria";"Construção";"Agropecuária";"Não Identificado"}, MOD(ROW()-4,6)+1),"")</f>
        <v/>
      </c>
      <c r="C2299" s="37"/>
    </row>
    <row r="2300" spans="1:3" x14ac:dyDescent="0.25">
      <c r="A2300" s="1" t="str">
        <f t="shared" si="19"/>
        <v/>
      </c>
      <c r="B2300" t="str">
        <f>IF(C2300&lt;&gt;"",INDEX({"Serviços";"Comércio";"Indústria";"Construção";"Agropecuária";"Não Identificado"}, MOD(ROW()-4,6)+1),"")</f>
        <v/>
      </c>
      <c r="C2300" s="37"/>
    </row>
    <row r="2301" spans="1:3" x14ac:dyDescent="0.25">
      <c r="A2301" s="1" t="str">
        <f t="shared" si="19"/>
        <v/>
      </c>
      <c r="B2301" t="str">
        <f>IF(C2301&lt;&gt;"",INDEX({"Serviços";"Comércio";"Indústria";"Construção";"Agropecuária";"Não Identificado"}, MOD(ROW()-4,6)+1),"")</f>
        <v/>
      </c>
      <c r="C2301" s="37"/>
    </row>
    <row r="2302" spans="1:3" x14ac:dyDescent="0.25">
      <c r="A2302" s="1" t="str">
        <f t="shared" si="19"/>
        <v/>
      </c>
      <c r="B2302" t="str">
        <f>IF(C2302&lt;&gt;"",INDEX({"Serviços";"Comércio";"Indústria";"Construção";"Agropecuária";"Não Identificado"}, MOD(ROW()-4,6)+1),"")</f>
        <v/>
      </c>
      <c r="C2302" s="37"/>
    </row>
    <row r="2303" spans="1:3" x14ac:dyDescent="0.25">
      <c r="A2303" s="1" t="str">
        <f t="shared" si="19"/>
        <v/>
      </c>
      <c r="B2303" t="str">
        <f>IF(C2303&lt;&gt;"",INDEX({"Serviços";"Comércio";"Indústria";"Construção";"Agropecuária";"Não Identificado"}, MOD(ROW()-4,6)+1),"")</f>
        <v/>
      </c>
      <c r="C2303" s="37"/>
    </row>
    <row r="2304" spans="1:3" x14ac:dyDescent="0.25">
      <c r="A2304" s="1" t="str">
        <f t="shared" si="19"/>
        <v/>
      </c>
      <c r="B2304" t="str">
        <f>IF(C2304&lt;&gt;"",INDEX({"Serviços";"Comércio";"Indústria";"Construção";"Agropecuária";"Não Identificado"}, MOD(ROW()-4,6)+1),"")</f>
        <v/>
      </c>
      <c r="C2304" s="37"/>
    </row>
    <row r="2305" spans="1:3" x14ac:dyDescent="0.25">
      <c r="A2305" s="1" t="str">
        <f t="shared" si="19"/>
        <v/>
      </c>
      <c r="B2305" t="str">
        <f>IF(C2305&lt;&gt;"",INDEX({"Serviços";"Comércio";"Indústria";"Construção";"Agropecuária";"Não Identificado"}, MOD(ROW()-4,6)+1),"")</f>
        <v/>
      </c>
      <c r="C2305" s="37"/>
    </row>
    <row r="2306" spans="1:3" x14ac:dyDescent="0.25">
      <c r="A2306" s="1" t="str">
        <f t="shared" si="19"/>
        <v/>
      </c>
      <c r="B2306" t="str">
        <f>IF(C2306&lt;&gt;"",INDEX({"Serviços";"Comércio";"Indústria";"Construção";"Agropecuária";"Não Identificado"}, MOD(ROW()-4,6)+1),"")</f>
        <v/>
      </c>
      <c r="C2306" s="37"/>
    </row>
    <row r="2307" spans="1:3" x14ac:dyDescent="0.25">
      <c r="A2307" s="1" t="str">
        <f t="shared" si="19"/>
        <v/>
      </c>
      <c r="B2307" t="str">
        <f>IF(C2307&lt;&gt;"",INDEX({"Serviços";"Comércio";"Indústria";"Construção";"Agropecuária";"Não Identificado"}, MOD(ROW()-4,6)+1),"")</f>
        <v/>
      </c>
      <c r="C2307" s="37"/>
    </row>
    <row r="2308" spans="1:3" x14ac:dyDescent="0.25">
      <c r="A2308" s="1" t="str">
        <f t="shared" si="19"/>
        <v/>
      </c>
      <c r="B2308" t="str">
        <f>IF(C2308&lt;&gt;"",INDEX({"Serviços";"Comércio";"Indústria";"Construção";"Agropecuária";"Não Identificado"}, MOD(ROW()-4,6)+1),"")</f>
        <v/>
      </c>
      <c r="C2308" s="37"/>
    </row>
    <row r="2309" spans="1:3" x14ac:dyDescent="0.25">
      <c r="A2309" s="1" t="str">
        <f t="shared" ref="A2309:A2372" si="20">IF(B2309&lt;&gt;"",DATE(2011,INT((ROW(A2306)-1)/6)+1,1),"")</f>
        <v/>
      </c>
      <c r="B2309" t="str">
        <f>IF(C2309&lt;&gt;"",INDEX({"Serviços";"Comércio";"Indústria";"Construção";"Agropecuária";"Não Identificado"}, MOD(ROW()-4,6)+1),"")</f>
        <v/>
      </c>
      <c r="C2309" s="37"/>
    </row>
    <row r="2310" spans="1:3" x14ac:dyDescent="0.25">
      <c r="A2310" s="1" t="str">
        <f t="shared" si="20"/>
        <v/>
      </c>
      <c r="B2310" t="str">
        <f>IF(C2310&lt;&gt;"",INDEX({"Serviços";"Comércio";"Indústria";"Construção";"Agropecuária";"Não Identificado"}, MOD(ROW()-4,6)+1),"")</f>
        <v/>
      </c>
      <c r="C2310" s="37"/>
    </row>
    <row r="2311" spans="1:3" x14ac:dyDescent="0.25">
      <c r="A2311" s="1" t="str">
        <f t="shared" si="20"/>
        <v/>
      </c>
      <c r="B2311" t="str">
        <f>IF(C2311&lt;&gt;"",INDEX({"Serviços";"Comércio";"Indústria";"Construção";"Agropecuária";"Não Identificado"}, MOD(ROW()-4,6)+1),"")</f>
        <v/>
      </c>
      <c r="C2311" s="37"/>
    </row>
    <row r="2312" spans="1:3" x14ac:dyDescent="0.25">
      <c r="A2312" s="1" t="str">
        <f t="shared" si="20"/>
        <v/>
      </c>
      <c r="B2312" t="str">
        <f>IF(C2312&lt;&gt;"",INDEX({"Serviços";"Comércio";"Indústria";"Construção";"Agropecuária";"Não Identificado"}, MOD(ROW()-4,6)+1),"")</f>
        <v/>
      </c>
      <c r="C2312" s="37"/>
    </row>
    <row r="2313" spans="1:3" x14ac:dyDescent="0.25">
      <c r="A2313" s="1" t="str">
        <f t="shared" si="20"/>
        <v/>
      </c>
      <c r="B2313" t="str">
        <f>IF(C2313&lt;&gt;"",INDEX({"Serviços";"Comércio";"Indústria";"Construção";"Agropecuária";"Não Identificado"}, MOD(ROW()-4,6)+1),"")</f>
        <v/>
      </c>
      <c r="C2313" s="37"/>
    </row>
    <row r="2314" spans="1:3" x14ac:dyDescent="0.25">
      <c r="A2314" s="1" t="str">
        <f t="shared" si="20"/>
        <v/>
      </c>
      <c r="B2314" t="str">
        <f>IF(C2314&lt;&gt;"",INDEX({"Serviços";"Comércio";"Indústria";"Construção";"Agropecuária";"Não Identificado"}, MOD(ROW()-4,6)+1),"")</f>
        <v/>
      </c>
      <c r="C2314" s="37"/>
    </row>
    <row r="2315" spans="1:3" x14ac:dyDescent="0.25">
      <c r="A2315" s="1" t="str">
        <f t="shared" si="20"/>
        <v/>
      </c>
      <c r="B2315" t="str">
        <f>IF(C2315&lt;&gt;"",INDEX({"Serviços";"Comércio";"Indústria";"Construção";"Agropecuária";"Não Identificado"}, MOD(ROW()-4,6)+1),"")</f>
        <v/>
      </c>
      <c r="C2315" s="37"/>
    </row>
    <row r="2316" spans="1:3" x14ac:dyDescent="0.25">
      <c r="A2316" s="1" t="str">
        <f t="shared" si="20"/>
        <v/>
      </c>
      <c r="B2316" t="str">
        <f>IF(C2316&lt;&gt;"",INDEX({"Serviços";"Comércio";"Indústria";"Construção";"Agropecuária";"Não Identificado"}, MOD(ROW()-4,6)+1),"")</f>
        <v/>
      </c>
      <c r="C2316" s="37"/>
    </row>
    <row r="2317" spans="1:3" x14ac:dyDescent="0.25">
      <c r="A2317" s="1" t="str">
        <f t="shared" si="20"/>
        <v/>
      </c>
      <c r="B2317" t="str">
        <f>IF(C2317&lt;&gt;"",INDEX({"Serviços";"Comércio";"Indústria";"Construção";"Agropecuária";"Não Identificado"}, MOD(ROW()-4,6)+1),"")</f>
        <v/>
      </c>
      <c r="C2317" s="37"/>
    </row>
    <row r="2318" spans="1:3" x14ac:dyDescent="0.25">
      <c r="A2318" s="1" t="str">
        <f t="shared" si="20"/>
        <v/>
      </c>
      <c r="B2318" t="str">
        <f>IF(C2318&lt;&gt;"",INDEX({"Serviços";"Comércio";"Indústria";"Construção";"Agropecuária";"Não Identificado"}, MOD(ROW()-4,6)+1),"")</f>
        <v/>
      </c>
      <c r="C2318" s="37"/>
    </row>
    <row r="2319" spans="1:3" x14ac:dyDescent="0.25">
      <c r="A2319" s="1" t="str">
        <f t="shared" si="20"/>
        <v/>
      </c>
      <c r="B2319" t="str">
        <f>IF(C2319&lt;&gt;"",INDEX({"Serviços";"Comércio";"Indústria";"Construção";"Agropecuária";"Não Identificado"}, MOD(ROW()-4,6)+1),"")</f>
        <v/>
      </c>
      <c r="C2319" s="37"/>
    </row>
    <row r="2320" spans="1:3" x14ac:dyDescent="0.25">
      <c r="A2320" s="1" t="str">
        <f t="shared" si="20"/>
        <v/>
      </c>
      <c r="B2320" t="str">
        <f>IF(C2320&lt;&gt;"",INDEX({"Serviços";"Comércio";"Indústria";"Construção";"Agropecuária";"Não Identificado"}, MOD(ROW()-4,6)+1),"")</f>
        <v/>
      </c>
      <c r="C2320" s="37"/>
    </row>
    <row r="2321" spans="1:3" x14ac:dyDescent="0.25">
      <c r="A2321" s="1" t="str">
        <f t="shared" si="20"/>
        <v/>
      </c>
      <c r="B2321" t="str">
        <f>IF(C2321&lt;&gt;"",INDEX({"Serviços";"Comércio";"Indústria";"Construção";"Agropecuária";"Não Identificado"}, MOD(ROW()-4,6)+1),"")</f>
        <v/>
      </c>
      <c r="C2321" s="37"/>
    </row>
    <row r="2322" spans="1:3" x14ac:dyDescent="0.25">
      <c r="A2322" s="1" t="str">
        <f t="shared" si="20"/>
        <v/>
      </c>
      <c r="B2322" t="str">
        <f>IF(C2322&lt;&gt;"",INDEX({"Serviços";"Comércio";"Indústria";"Construção";"Agropecuária";"Não Identificado"}, MOD(ROW()-4,6)+1),"")</f>
        <v/>
      </c>
      <c r="C2322" s="37"/>
    </row>
    <row r="2323" spans="1:3" x14ac:dyDescent="0.25">
      <c r="A2323" s="1" t="str">
        <f t="shared" si="20"/>
        <v/>
      </c>
      <c r="B2323" t="str">
        <f>IF(C2323&lt;&gt;"",INDEX({"Serviços";"Comércio";"Indústria";"Construção";"Agropecuária";"Não Identificado"}, MOD(ROW()-4,6)+1),"")</f>
        <v/>
      </c>
      <c r="C2323" s="37"/>
    </row>
    <row r="2324" spans="1:3" x14ac:dyDescent="0.25">
      <c r="A2324" s="1" t="str">
        <f t="shared" si="20"/>
        <v/>
      </c>
      <c r="B2324" t="str">
        <f>IF(C2324&lt;&gt;"",INDEX({"Serviços";"Comércio";"Indústria";"Construção";"Agropecuária";"Não Identificado"}, MOD(ROW()-4,6)+1),"")</f>
        <v/>
      </c>
      <c r="C2324" s="37"/>
    </row>
    <row r="2325" spans="1:3" x14ac:dyDescent="0.25">
      <c r="A2325" s="1" t="str">
        <f t="shared" si="20"/>
        <v/>
      </c>
      <c r="B2325" t="str">
        <f>IF(C2325&lt;&gt;"",INDEX({"Serviços";"Comércio";"Indústria";"Construção";"Agropecuária";"Não Identificado"}, MOD(ROW()-4,6)+1),"")</f>
        <v/>
      </c>
      <c r="C2325" s="37"/>
    </row>
    <row r="2326" spans="1:3" x14ac:dyDescent="0.25">
      <c r="A2326" s="1" t="str">
        <f t="shared" si="20"/>
        <v/>
      </c>
      <c r="B2326" t="str">
        <f>IF(C2326&lt;&gt;"",INDEX({"Serviços";"Comércio";"Indústria";"Construção";"Agropecuária";"Não Identificado"}, MOD(ROW()-4,6)+1),"")</f>
        <v/>
      </c>
      <c r="C2326" s="37"/>
    </row>
    <row r="2327" spans="1:3" x14ac:dyDescent="0.25">
      <c r="A2327" s="1" t="str">
        <f t="shared" si="20"/>
        <v/>
      </c>
      <c r="B2327" t="str">
        <f>IF(C2327&lt;&gt;"",INDEX({"Serviços";"Comércio";"Indústria";"Construção";"Agropecuária";"Não Identificado"}, MOD(ROW()-4,6)+1),"")</f>
        <v/>
      </c>
      <c r="C2327" s="37"/>
    </row>
    <row r="2328" spans="1:3" x14ac:dyDescent="0.25">
      <c r="A2328" s="1" t="str">
        <f t="shared" si="20"/>
        <v/>
      </c>
      <c r="B2328" t="str">
        <f>IF(C2328&lt;&gt;"",INDEX({"Serviços";"Comércio";"Indústria";"Construção";"Agropecuária";"Não Identificado"}, MOD(ROW()-4,6)+1),"")</f>
        <v/>
      </c>
      <c r="C2328" s="37"/>
    </row>
    <row r="2329" spans="1:3" x14ac:dyDescent="0.25">
      <c r="A2329" s="1" t="str">
        <f t="shared" si="20"/>
        <v/>
      </c>
      <c r="B2329" t="str">
        <f>IF(C2329&lt;&gt;"",INDEX({"Serviços";"Comércio";"Indústria";"Construção";"Agropecuária";"Não Identificado"}, MOD(ROW()-4,6)+1),"")</f>
        <v/>
      </c>
      <c r="C2329" s="37"/>
    </row>
    <row r="2330" spans="1:3" x14ac:dyDescent="0.25">
      <c r="A2330" s="1" t="str">
        <f t="shared" si="20"/>
        <v/>
      </c>
      <c r="B2330" t="str">
        <f>IF(C2330&lt;&gt;"",INDEX({"Serviços";"Comércio";"Indústria";"Construção";"Agropecuária";"Não Identificado"}, MOD(ROW()-4,6)+1),"")</f>
        <v/>
      </c>
      <c r="C2330" s="37"/>
    </row>
    <row r="2331" spans="1:3" x14ac:dyDescent="0.25">
      <c r="A2331" s="1" t="str">
        <f t="shared" si="20"/>
        <v/>
      </c>
      <c r="B2331" t="str">
        <f>IF(C2331&lt;&gt;"",INDEX({"Serviços";"Comércio";"Indústria";"Construção";"Agropecuária";"Não Identificado"}, MOD(ROW()-4,6)+1),"")</f>
        <v/>
      </c>
      <c r="C2331" s="37"/>
    </row>
    <row r="2332" spans="1:3" x14ac:dyDescent="0.25">
      <c r="A2332" s="1" t="str">
        <f t="shared" si="20"/>
        <v/>
      </c>
      <c r="B2332" t="str">
        <f>IF(C2332&lt;&gt;"",INDEX({"Serviços";"Comércio";"Indústria";"Construção";"Agropecuária";"Não Identificado"}, MOD(ROW()-4,6)+1),"")</f>
        <v/>
      </c>
      <c r="C2332" s="37"/>
    </row>
    <row r="2333" spans="1:3" x14ac:dyDescent="0.25">
      <c r="A2333" s="1" t="str">
        <f t="shared" si="20"/>
        <v/>
      </c>
      <c r="B2333" t="str">
        <f>IF(C2333&lt;&gt;"",INDEX({"Serviços";"Comércio";"Indústria";"Construção";"Agropecuária";"Não Identificado"}, MOD(ROW()-4,6)+1),"")</f>
        <v/>
      </c>
      <c r="C2333" s="37"/>
    </row>
    <row r="2334" spans="1:3" x14ac:dyDescent="0.25">
      <c r="A2334" s="1" t="str">
        <f t="shared" si="20"/>
        <v/>
      </c>
      <c r="B2334" t="str">
        <f>IF(C2334&lt;&gt;"",INDEX({"Serviços";"Comércio";"Indústria";"Construção";"Agropecuária";"Não Identificado"}, MOD(ROW()-4,6)+1),"")</f>
        <v/>
      </c>
      <c r="C2334" s="37"/>
    </row>
    <row r="2335" spans="1:3" x14ac:dyDescent="0.25">
      <c r="A2335" s="1" t="str">
        <f t="shared" si="20"/>
        <v/>
      </c>
      <c r="B2335" t="str">
        <f>IF(C2335&lt;&gt;"",INDEX({"Serviços";"Comércio";"Indústria";"Construção";"Agropecuária";"Não Identificado"}, MOD(ROW()-4,6)+1),"")</f>
        <v/>
      </c>
      <c r="C2335" s="37"/>
    </row>
    <row r="2336" spans="1:3" x14ac:dyDescent="0.25">
      <c r="A2336" s="1" t="str">
        <f t="shared" si="20"/>
        <v/>
      </c>
      <c r="B2336" t="str">
        <f>IF(C2336&lt;&gt;"",INDEX({"Serviços";"Comércio";"Indústria";"Construção";"Agropecuária";"Não Identificado"}, MOD(ROW()-4,6)+1),"")</f>
        <v/>
      </c>
      <c r="C2336" s="37"/>
    </row>
    <row r="2337" spans="1:3" x14ac:dyDescent="0.25">
      <c r="A2337" s="1" t="str">
        <f t="shared" si="20"/>
        <v/>
      </c>
      <c r="B2337" t="str">
        <f>IF(C2337&lt;&gt;"",INDEX({"Serviços";"Comércio";"Indústria";"Construção";"Agropecuária";"Não Identificado"}, MOD(ROW()-4,6)+1),"")</f>
        <v/>
      </c>
      <c r="C2337" s="37"/>
    </row>
    <row r="2338" spans="1:3" x14ac:dyDescent="0.25">
      <c r="A2338" s="1" t="str">
        <f t="shared" si="20"/>
        <v/>
      </c>
      <c r="B2338" t="str">
        <f>IF(C2338&lt;&gt;"",INDEX({"Serviços";"Comércio";"Indústria";"Construção";"Agropecuária";"Não Identificado"}, MOD(ROW()-4,6)+1),"")</f>
        <v/>
      </c>
      <c r="C2338" s="37"/>
    </row>
    <row r="2339" spans="1:3" x14ac:dyDescent="0.25">
      <c r="A2339" s="1" t="str">
        <f t="shared" si="20"/>
        <v/>
      </c>
      <c r="B2339" t="str">
        <f>IF(C2339&lt;&gt;"",INDEX({"Serviços";"Comércio";"Indústria";"Construção";"Agropecuária";"Não Identificado"}, MOD(ROW()-4,6)+1),"")</f>
        <v/>
      </c>
      <c r="C2339" s="37"/>
    </row>
    <row r="2340" spans="1:3" x14ac:dyDescent="0.25">
      <c r="A2340" s="1" t="str">
        <f t="shared" si="20"/>
        <v/>
      </c>
      <c r="B2340" t="str">
        <f>IF(C2340&lt;&gt;"",INDEX({"Serviços";"Comércio";"Indústria";"Construção";"Agropecuária";"Não Identificado"}, MOD(ROW()-4,6)+1),"")</f>
        <v/>
      </c>
      <c r="C2340" s="37"/>
    </row>
    <row r="2341" spans="1:3" x14ac:dyDescent="0.25">
      <c r="A2341" s="1" t="str">
        <f t="shared" si="20"/>
        <v/>
      </c>
      <c r="B2341" t="str">
        <f>IF(C2341&lt;&gt;"",INDEX({"Serviços";"Comércio";"Indústria";"Construção";"Agropecuária";"Não Identificado"}, MOD(ROW()-4,6)+1),"")</f>
        <v/>
      </c>
      <c r="C2341" s="37"/>
    </row>
    <row r="2342" spans="1:3" x14ac:dyDescent="0.25">
      <c r="A2342" s="1" t="str">
        <f t="shared" si="20"/>
        <v/>
      </c>
      <c r="B2342" t="str">
        <f>IF(C2342&lt;&gt;"",INDEX({"Serviços";"Comércio";"Indústria";"Construção";"Agropecuária";"Não Identificado"}, MOD(ROW()-4,6)+1),"")</f>
        <v/>
      </c>
      <c r="C2342" s="37"/>
    </row>
    <row r="2343" spans="1:3" x14ac:dyDescent="0.25">
      <c r="A2343" s="1" t="str">
        <f t="shared" si="20"/>
        <v/>
      </c>
      <c r="B2343" t="str">
        <f>IF(C2343&lt;&gt;"",INDEX({"Serviços";"Comércio";"Indústria";"Construção";"Agropecuária";"Não Identificado"}, MOD(ROW()-4,6)+1),"")</f>
        <v/>
      </c>
      <c r="C2343" s="37"/>
    </row>
    <row r="2344" spans="1:3" x14ac:dyDescent="0.25">
      <c r="A2344" s="1" t="str">
        <f t="shared" si="20"/>
        <v/>
      </c>
      <c r="B2344" t="str">
        <f>IF(C2344&lt;&gt;"",INDEX({"Serviços";"Comércio";"Indústria";"Construção";"Agropecuária";"Não Identificado"}, MOD(ROW()-4,6)+1),"")</f>
        <v/>
      </c>
      <c r="C2344" s="37"/>
    </row>
    <row r="2345" spans="1:3" x14ac:dyDescent="0.25">
      <c r="A2345" s="1" t="str">
        <f t="shared" si="20"/>
        <v/>
      </c>
      <c r="B2345" t="str">
        <f>IF(C2345&lt;&gt;"",INDEX({"Serviços";"Comércio";"Indústria";"Construção";"Agropecuária";"Não Identificado"}, MOD(ROW()-4,6)+1),"")</f>
        <v/>
      </c>
      <c r="C2345" s="37"/>
    </row>
    <row r="2346" spans="1:3" x14ac:dyDescent="0.25">
      <c r="A2346" s="1" t="str">
        <f t="shared" si="20"/>
        <v/>
      </c>
      <c r="B2346" t="str">
        <f>IF(C2346&lt;&gt;"",INDEX({"Serviços";"Comércio";"Indústria";"Construção";"Agropecuária";"Não Identificado"}, MOD(ROW()-4,6)+1),"")</f>
        <v/>
      </c>
      <c r="C2346" s="37"/>
    </row>
    <row r="2347" spans="1:3" x14ac:dyDescent="0.25">
      <c r="A2347" s="1" t="str">
        <f t="shared" si="20"/>
        <v/>
      </c>
      <c r="B2347" t="str">
        <f>IF(C2347&lt;&gt;"",INDEX({"Serviços";"Comércio";"Indústria";"Construção";"Agropecuária";"Não Identificado"}, MOD(ROW()-4,6)+1),"")</f>
        <v/>
      </c>
      <c r="C2347" s="37"/>
    </row>
    <row r="2348" spans="1:3" x14ac:dyDescent="0.25">
      <c r="A2348" s="1" t="str">
        <f t="shared" si="20"/>
        <v/>
      </c>
      <c r="B2348" t="str">
        <f>IF(C2348&lt;&gt;"",INDEX({"Serviços";"Comércio";"Indústria";"Construção";"Agropecuária";"Não Identificado"}, MOD(ROW()-4,6)+1),"")</f>
        <v/>
      </c>
      <c r="C2348" s="37"/>
    </row>
    <row r="2349" spans="1:3" x14ac:dyDescent="0.25">
      <c r="A2349" s="1" t="str">
        <f t="shared" si="20"/>
        <v/>
      </c>
      <c r="B2349" t="str">
        <f>IF(C2349&lt;&gt;"",INDEX({"Serviços";"Comércio";"Indústria";"Construção";"Agropecuária";"Não Identificado"}, MOD(ROW()-4,6)+1),"")</f>
        <v/>
      </c>
      <c r="C2349" s="37"/>
    </row>
    <row r="2350" spans="1:3" x14ac:dyDescent="0.25">
      <c r="A2350" s="1" t="str">
        <f t="shared" si="20"/>
        <v/>
      </c>
      <c r="B2350" t="str">
        <f>IF(C2350&lt;&gt;"",INDEX({"Serviços";"Comércio";"Indústria";"Construção";"Agropecuária";"Não Identificado"}, MOD(ROW()-4,6)+1),"")</f>
        <v/>
      </c>
      <c r="C2350" s="37"/>
    </row>
    <row r="2351" spans="1:3" x14ac:dyDescent="0.25">
      <c r="A2351" s="1" t="str">
        <f t="shared" si="20"/>
        <v/>
      </c>
      <c r="B2351" t="str">
        <f>IF(C2351&lt;&gt;"",INDEX({"Serviços";"Comércio";"Indústria";"Construção";"Agropecuária";"Não Identificado"}, MOD(ROW()-4,6)+1),"")</f>
        <v/>
      </c>
      <c r="C2351" s="37"/>
    </row>
    <row r="2352" spans="1:3" x14ac:dyDescent="0.25">
      <c r="A2352" s="1" t="str">
        <f t="shared" si="20"/>
        <v/>
      </c>
      <c r="B2352" t="str">
        <f>IF(C2352&lt;&gt;"",INDEX({"Serviços";"Comércio";"Indústria";"Construção";"Agropecuária";"Não Identificado"}, MOD(ROW()-4,6)+1),"")</f>
        <v/>
      </c>
      <c r="C2352" s="37"/>
    </row>
    <row r="2353" spans="1:3" x14ac:dyDescent="0.25">
      <c r="A2353" s="1" t="str">
        <f t="shared" si="20"/>
        <v/>
      </c>
      <c r="B2353" t="str">
        <f>IF(C2353&lt;&gt;"",INDEX({"Serviços";"Comércio";"Indústria";"Construção";"Agropecuária";"Não Identificado"}, MOD(ROW()-4,6)+1),"")</f>
        <v/>
      </c>
      <c r="C2353" s="37"/>
    </row>
    <row r="2354" spans="1:3" x14ac:dyDescent="0.25">
      <c r="A2354" s="1" t="str">
        <f t="shared" si="20"/>
        <v/>
      </c>
      <c r="B2354" t="str">
        <f>IF(C2354&lt;&gt;"",INDEX({"Serviços";"Comércio";"Indústria";"Construção";"Agropecuária";"Não Identificado"}, MOD(ROW()-4,6)+1),"")</f>
        <v/>
      </c>
      <c r="C2354" s="37"/>
    </row>
    <row r="2355" spans="1:3" x14ac:dyDescent="0.25">
      <c r="A2355" s="1" t="str">
        <f t="shared" si="20"/>
        <v/>
      </c>
      <c r="B2355" t="str">
        <f>IF(C2355&lt;&gt;"",INDEX({"Serviços";"Comércio";"Indústria";"Construção";"Agropecuária";"Não Identificado"}, MOD(ROW()-4,6)+1),"")</f>
        <v/>
      </c>
      <c r="C2355" s="37"/>
    </row>
    <row r="2356" spans="1:3" x14ac:dyDescent="0.25">
      <c r="A2356" s="1" t="str">
        <f t="shared" si="20"/>
        <v/>
      </c>
      <c r="B2356" t="str">
        <f>IF(C2356&lt;&gt;"",INDEX({"Serviços";"Comércio";"Indústria";"Construção";"Agropecuária";"Não Identificado"}, MOD(ROW()-4,6)+1),"")</f>
        <v/>
      </c>
      <c r="C2356" s="37"/>
    </row>
    <row r="2357" spans="1:3" x14ac:dyDescent="0.25">
      <c r="A2357" s="1" t="str">
        <f t="shared" si="20"/>
        <v/>
      </c>
      <c r="B2357" t="str">
        <f>IF(C2357&lt;&gt;"",INDEX({"Serviços";"Comércio";"Indústria";"Construção";"Agropecuária";"Não Identificado"}, MOD(ROW()-4,6)+1),"")</f>
        <v/>
      </c>
      <c r="C2357" s="37"/>
    </row>
    <row r="2358" spans="1:3" x14ac:dyDescent="0.25">
      <c r="A2358" s="1" t="str">
        <f t="shared" si="20"/>
        <v/>
      </c>
      <c r="B2358" t="str">
        <f>IF(C2358&lt;&gt;"",INDEX({"Serviços";"Comércio";"Indústria";"Construção";"Agropecuária";"Não Identificado"}, MOD(ROW()-4,6)+1),"")</f>
        <v/>
      </c>
      <c r="C2358" s="37"/>
    </row>
    <row r="2359" spans="1:3" x14ac:dyDescent="0.25">
      <c r="A2359" s="1" t="str">
        <f t="shared" si="20"/>
        <v/>
      </c>
      <c r="B2359" t="str">
        <f>IF(C2359&lt;&gt;"",INDEX({"Serviços";"Comércio";"Indústria";"Construção";"Agropecuária";"Não Identificado"}, MOD(ROW()-4,6)+1),"")</f>
        <v/>
      </c>
      <c r="C2359" s="37"/>
    </row>
    <row r="2360" spans="1:3" x14ac:dyDescent="0.25">
      <c r="A2360" s="1" t="str">
        <f t="shared" si="20"/>
        <v/>
      </c>
      <c r="B2360" t="str">
        <f>IF(C2360&lt;&gt;"",INDEX({"Serviços";"Comércio";"Indústria";"Construção";"Agropecuária";"Não Identificado"}, MOD(ROW()-4,6)+1),"")</f>
        <v/>
      </c>
      <c r="C2360" s="37"/>
    </row>
    <row r="2361" spans="1:3" x14ac:dyDescent="0.25">
      <c r="A2361" s="1" t="str">
        <f t="shared" si="20"/>
        <v/>
      </c>
      <c r="B2361" t="str">
        <f>IF(C2361&lt;&gt;"",INDEX({"Serviços";"Comércio";"Indústria";"Construção";"Agropecuária";"Não Identificado"}, MOD(ROW()-4,6)+1),"")</f>
        <v/>
      </c>
      <c r="C2361" s="37"/>
    </row>
    <row r="2362" spans="1:3" x14ac:dyDescent="0.25">
      <c r="A2362" s="1" t="str">
        <f t="shared" si="20"/>
        <v/>
      </c>
      <c r="B2362" t="str">
        <f>IF(C2362&lt;&gt;"",INDEX({"Serviços";"Comércio";"Indústria";"Construção";"Agropecuária";"Não Identificado"}, MOD(ROW()-4,6)+1),"")</f>
        <v/>
      </c>
      <c r="C2362" s="37"/>
    </row>
    <row r="2363" spans="1:3" x14ac:dyDescent="0.25">
      <c r="A2363" s="1" t="str">
        <f t="shared" si="20"/>
        <v/>
      </c>
      <c r="B2363" t="str">
        <f>IF(C2363&lt;&gt;"",INDEX({"Serviços";"Comércio";"Indústria";"Construção";"Agropecuária";"Não Identificado"}, MOD(ROW()-4,6)+1),"")</f>
        <v/>
      </c>
      <c r="C2363" s="37"/>
    </row>
    <row r="2364" spans="1:3" x14ac:dyDescent="0.25">
      <c r="A2364" s="1" t="str">
        <f t="shared" si="20"/>
        <v/>
      </c>
      <c r="B2364" t="str">
        <f>IF(C2364&lt;&gt;"",INDEX({"Serviços";"Comércio";"Indústria";"Construção";"Agropecuária";"Não Identificado"}, MOD(ROW()-4,6)+1),"")</f>
        <v/>
      </c>
      <c r="C2364" s="37"/>
    </row>
    <row r="2365" spans="1:3" x14ac:dyDescent="0.25">
      <c r="A2365" s="1" t="str">
        <f t="shared" si="20"/>
        <v/>
      </c>
      <c r="B2365" t="str">
        <f>IF(C2365&lt;&gt;"",INDEX({"Serviços";"Comércio";"Indústria";"Construção";"Agropecuária";"Não Identificado"}, MOD(ROW()-4,6)+1),"")</f>
        <v/>
      </c>
      <c r="C2365" s="37"/>
    </row>
    <row r="2366" spans="1:3" x14ac:dyDescent="0.25">
      <c r="A2366" s="1" t="str">
        <f t="shared" si="20"/>
        <v/>
      </c>
      <c r="B2366" t="str">
        <f>IF(C2366&lt;&gt;"",INDEX({"Serviços";"Comércio";"Indústria";"Construção";"Agropecuária";"Não Identificado"}, MOD(ROW()-4,6)+1),"")</f>
        <v/>
      </c>
      <c r="C2366" s="37"/>
    </row>
    <row r="2367" spans="1:3" x14ac:dyDescent="0.25">
      <c r="A2367" s="1" t="str">
        <f t="shared" si="20"/>
        <v/>
      </c>
      <c r="B2367" t="str">
        <f>IF(C2367&lt;&gt;"",INDEX({"Serviços";"Comércio";"Indústria";"Construção";"Agropecuária";"Não Identificado"}, MOD(ROW()-4,6)+1),"")</f>
        <v/>
      </c>
      <c r="C2367" s="37"/>
    </row>
    <row r="2368" spans="1:3" x14ac:dyDescent="0.25">
      <c r="A2368" s="1" t="str">
        <f t="shared" si="20"/>
        <v/>
      </c>
      <c r="B2368" t="str">
        <f>IF(C2368&lt;&gt;"",INDEX({"Serviços";"Comércio";"Indústria";"Construção";"Agropecuária";"Não Identificado"}, MOD(ROW()-4,6)+1),"")</f>
        <v/>
      </c>
      <c r="C2368" s="37"/>
    </row>
    <row r="2369" spans="1:3" x14ac:dyDescent="0.25">
      <c r="A2369" s="1" t="str">
        <f t="shared" si="20"/>
        <v/>
      </c>
      <c r="B2369" t="str">
        <f>IF(C2369&lt;&gt;"",INDEX({"Serviços";"Comércio";"Indústria";"Construção";"Agropecuária";"Não Identificado"}, MOD(ROW()-4,6)+1),"")</f>
        <v/>
      </c>
      <c r="C2369" s="37"/>
    </row>
    <row r="2370" spans="1:3" x14ac:dyDescent="0.25">
      <c r="A2370" s="1" t="str">
        <f t="shared" si="20"/>
        <v/>
      </c>
      <c r="B2370" t="str">
        <f>IF(C2370&lt;&gt;"",INDEX({"Serviços";"Comércio";"Indústria";"Construção";"Agropecuária";"Não Identificado"}, MOD(ROW()-4,6)+1),"")</f>
        <v/>
      </c>
      <c r="C2370" s="37"/>
    </row>
    <row r="2371" spans="1:3" x14ac:dyDescent="0.25">
      <c r="A2371" s="1" t="str">
        <f t="shared" si="20"/>
        <v/>
      </c>
      <c r="B2371" t="str">
        <f>IF(C2371&lt;&gt;"",INDEX({"Serviços";"Comércio";"Indústria";"Construção";"Agropecuária";"Não Identificado"}, MOD(ROW()-4,6)+1),"")</f>
        <v/>
      </c>
      <c r="C2371" s="37"/>
    </row>
    <row r="2372" spans="1:3" x14ac:dyDescent="0.25">
      <c r="A2372" s="1" t="str">
        <f t="shared" si="20"/>
        <v/>
      </c>
      <c r="B2372" t="str">
        <f>IF(C2372&lt;&gt;"",INDEX({"Serviços";"Comércio";"Indústria";"Construção";"Agropecuária";"Não Identificado"}, MOD(ROW()-4,6)+1),"")</f>
        <v/>
      </c>
      <c r="C2372" s="37"/>
    </row>
    <row r="2373" spans="1:3" x14ac:dyDescent="0.25">
      <c r="A2373" s="1" t="str">
        <f t="shared" ref="A2373:A2436" si="21">IF(B2373&lt;&gt;"",DATE(2011,INT((ROW(A2370)-1)/6)+1,1),"")</f>
        <v/>
      </c>
      <c r="B2373" t="str">
        <f>IF(C2373&lt;&gt;"",INDEX({"Serviços";"Comércio";"Indústria";"Construção";"Agropecuária";"Não Identificado"}, MOD(ROW()-4,6)+1),"")</f>
        <v/>
      </c>
      <c r="C2373" s="37"/>
    </row>
    <row r="2374" spans="1:3" x14ac:dyDescent="0.25">
      <c r="A2374" s="1" t="str">
        <f t="shared" si="21"/>
        <v/>
      </c>
      <c r="B2374" t="str">
        <f>IF(C2374&lt;&gt;"",INDEX({"Serviços";"Comércio";"Indústria";"Construção";"Agropecuária";"Não Identificado"}, MOD(ROW()-4,6)+1),"")</f>
        <v/>
      </c>
      <c r="C2374" s="37"/>
    </row>
    <row r="2375" spans="1:3" x14ac:dyDescent="0.25">
      <c r="A2375" s="1" t="str">
        <f t="shared" si="21"/>
        <v/>
      </c>
      <c r="B2375" t="str">
        <f>IF(C2375&lt;&gt;"",INDEX({"Serviços";"Comércio";"Indústria";"Construção";"Agropecuária";"Não Identificado"}, MOD(ROW()-4,6)+1),"")</f>
        <v/>
      </c>
      <c r="C2375" s="37"/>
    </row>
    <row r="2376" spans="1:3" x14ac:dyDescent="0.25">
      <c r="A2376" s="1" t="str">
        <f t="shared" si="21"/>
        <v/>
      </c>
      <c r="B2376" t="str">
        <f>IF(C2376&lt;&gt;"",INDEX({"Serviços";"Comércio";"Indústria";"Construção";"Agropecuária";"Não Identificado"}, MOD(ROW()-4,6)+1),"")</f>
        <v/>
      </c>
      <c r="C2376" s="37"/>
    </row>
    <row r="2377" spans="1:3" x14ac:dyDescent="0.25">
      <c r="A2377" s="1" t="str">
        <f t="shared" si="21"/>
        <v/>
      </c>
      <c r="B2377" t="str">
        <f>IF(C2377&lt;&gt;"",INDEX({"Serviços";"Comércio";"Indústria";"Construção";"Agropecuária";"Não Identificado"}, MOD(ROW()-4,6)+1),"")</f>
        <v/>
      </c>
      <c r="C2377" s="37"/>
    </row>
    <row r="2378" spans="1:3" x14ac:dyDescent="0.25">
      <c r="A2378" s="1" t="str">
        <f t="shared" si="21"/>
        <v/>
      </c>
      <c r="B2378" t="str">
        <f>IF(C2378&lt;&gt;"",INDEX({"Serviços";"Comércio";"Indústria";"Construção";"Agropecuária";"Não Identificado"}, MOD(ROW()-4,6)+1),"")</f>
        <v/>
      </c>
      <c r="C2378" s="37"/>
    </row>
    <row r="2379" spans="1:3" x14ac:dyDescent="0.25">
      <c r="A2379" s="1" t="str">
        <f t="shared" si="21"/>
        <v/>
      </c>
      <c r="B2379" t="str">
        <f>IF(C2379&lt;&gt;"",INDEX({"Serviços";"Comércio";"Indústria";"Construção";"Agropecuária";"Não Identificado"}, MOD(ROW()-4,6)+1),"")</f>
        <v/>
      </c>
      <c r="C2379" s="37"/>
    </row>
    <row r="2380" spans="1:3" x14ac:dyDescent="0.25">
      <c r="A2380" s="1" t="str">
        <f t="shared" si="21"/>
        <v/>
      </c>
      <c r="B2380" t="str">
        <f>IF(C2380&lt;&gt;"",INDEX({"Serviços";"Comércio";"Indústria";"Construção";"Agropecuária";"Não Identificado"}, MOD(ROW()-4,6)+1),"")</f>
        <v/>
      </c>
      <c r="C2380" s="37"/>
    </row>
    <row r="2381" spans="1:3" x14ac:dyDescent="0.25">
      <c r="A2381" s="1" t="str">
        <f t="shared" si="21"/>
        <v/>
      </c>
      <c r="B2381" t="str">
        <f>IF(C2381&lt;&gt;"",INDEX({"Serviços";"Comércio";"Indústria";"Construção";"Agropecuária";"Não Identificado"}, MOD(ROW()-4,6)+1),"")</f>
        <v/>
      </c>
      <c r="C2381" s="37"/>
    </row>
    <row r="2382" spans="1:3" x14ac:dyDescent="0.25">
      <c r="A2382" s="1" t="str">
        <f t="shared" si="21"/>
        <v/>
      </c>
      <c r="B2382" t="str">
        <f>IF(C2382&lt;&gt;"",INDEX({"Serviços";"Comércio";"Indústria";"Construção";"Agropecuária";"Não Identificado"}, MOD(ROW()-4,6)+1),"")</f>
        <v/>
      </c>
      <c r="C2382" s="37"/>
    </row>
    <row r="2383" spans="1:3" x14ac:dyDescent="0.25">
      <c r="A2383" s="1" t="str">
        <f t="shared" si="21"/>
        <v/>
      </c>
      <c r="B2383" t="str">
        <f>IF(C2383&lt;&gt;"",INDEX({"Serviços";"Comércio";"Indústria";"Construção";"Agropecuária";"Não Identificado"}, MOD(ROW()-4,6)+1),"")</f>
        <v/>
      </c>
      <c r="C2383" s="37"/>
    </row>
    <row r="2384" spans="1:3" x14ac:dyDescent="0.25">
      <c r="A2384" s="1" t="str">
        <f t="shared" si="21"/>
        <v/>
      </c>
      <c r="B2384" t="str">
        <f>IF(C2384&lt;&gt;"",INDEX({"Serviços";"Comércio";"Indústria";"Construção";"Agropecuária";"Não Identificado"}, MOD(ROW()-4,6)+1),"")</f>
        <v/>
      </c>
      <c r="C2384" s="37"/>
    </row>
    <row r="2385" spans="1:3" x14ac:dyDescent="0.25">
      <c r="A2385" s="1" t="str">
        <f t="shared" si="21"/>
        <v/>
      </c>
      <c r="B2385" t="str">
        <f>IF(C2385&lt;&gt;"",INDEX({"Serviços";"Comércio";"Indústria";"Construção";"Agropecuária";"Não Identificado"}, MOD(ROW()-4,6)+1),"")</f>
        <v/>
      </c>
      <c r="C2385" s="37"/>
    </row>
    <row r="2386" spans="1:3" x14ac:dyDescent="0.25">
      <c r="A2386" s="1" t="str">
        <f t="shared" si="21"/>
        <v/>
      </c>
      <c r="B2386" t="str">
        <f>IF(C2386&lt;&gt;"",INDEX({"Serviços";"Comércio";"Indústria";"Construção";"Agropecuária";"Não Identificado"}, MOD(ROW()-4,6)+1),"")</f>
        <v/>
      </c>
      <c r="C2386" s="37"/>
    </row>
    <row r="2387" spans="1:3" x14ac:dyDescent="0.25">
      <c r="A2387" s="1" t="str">
        <f t="shared" si="21"/>
        <v/>
      </c>
      <c r="B2387" t="str">
        <f>IF(C2387&lt;&gt;"",INDEX({"Serviços";"Comércio";"Indústria";"Construção";"Agropecuária";"Não Identificado"}, MOD(ROW()-4,6)+1),"")</f>
        <v/>
      </c>
      <c r="C2387" s="37"/>
    </row>
    <row r="2388" spans="1:3" x14ac:dyDescent="0.25">
      <c r="A2388" s="1" t="str">
        <f t="shared" si="21"/>
        <v/>
      </c>
      <c r="B2388" t="str">
        <f>IF(C2388&lt;&gt;"",INDEX({"Serviços";"Comércio";"Indústria";"Construção";"Agropecuária";"Não Identificado"}, MOD(ROW()-4,6)+1),"")</f>
        <v/>
      </c>
      <c r="C2388" s="37"/>
    </row>
    <row r="2389" spans="1:3" x14ac:dyDescent="0.25">
      <c r="A2389" s="1" t="str">
        <f t="shared" si="21"/>
        <v/>
      </c>
      <c r="B2389" t="str">
        <f>IF(C2389&lt;&gt;"",INDEX({"Serviços";"Comércio";"Indústria";"Construção";"Agropecuária";"Não Identificado"}, MOD(ROW()-4,6)+1),"")</f>
        <v/>
      </c>
      <c r="C2389" s="37"/>
    </row>
    <row r="2390" spans="1:3" x14ac:dyDescent="0.25">
      <c r="A2390" s="1" t="str">
        <f t="shared" si="21"/>
        <v/>
      </c>
      <c r="B2390" t="str">
        <f>IF(C2390&lt;&gt;"",INDEX({"Serviços";"Comércio";"Indústria";"Construção";"Agropecuária";"Não Identificado"}, MOD(ROW()-4,6)+1),"")</f>
        <v/>
      </c>
      <c r="C2390" s="37"/>
    </row>
    <row r="2391" spans="1:3" x14ac:dyDescent="0.25">
      <c r="A2391" s="1" t="str">
        <f t="shared" si="21"/>
        <v/>
      </c>
      <c r="B2391" t="str">
        <f>IF(C2391&lt;&gt;"",INDEX({"Serviços";"Comércio";"Indústria";"Construção";"Agropecuária";"Não Identificado"}, MOD(ROW()-4,6)+1),"")</f>
        <v/>
      </c>
      <c r="C2391" s="37"/>
    </row>
    <row r="2392" spans="1:3" x14ac:dyDescent="0.25">
      <c r="A2392" s="1" t="str">
        <f t="shared" si="21"/>
        <v/>
      </c>
      <c r="B2392" t="str">
        <f>IF(C2392&lt;&gt;"",INDEX({"Serviços";"Comércio";"Indústria";"Construção";"Agropecuária";"Não Identificado"}, MOD(ROW()-4,6)+1),"")</f>
        <v/>
      </c>
      <c r="C2392" s="37"/>
    </row>
    <row r="2393" spans="1:3" x14ac:dyDescent="0.25">
      <c r="A2393" s="1" t="str">
        <f t="shared" si="21"/>
        <v/>
      </c>
      <c r="B2393" t="str">
        <f>IF(C2393&lt;&gt;"",INDEX({"Serviços";"Comércio";"Indústria";"Construção";"Agropecuária";"Não Identificado"}, MOD(ROW()-4,6)+1),"")</f>
        <v/>
      </c>
      <c r="C2393" s="37"/>
    </row>
    <row r="2394" spans="1:3" x14ac:dyDescent="0.25">
      <c r="A2394" s="1" t="str">
        <f t="shared" si="21"/>
        <v/>
      </c>
      <c r="B2394" t="str">
        <f>IF(C2394&lt;&gt;"",INDEX({"Serviços";"Comércio";"Indústria";"Construção";"Agropecuária";"Não Identificado"}, MOD(ROW()-4,6)+1),"")</f>
        <v/>
      </c>
      <c r="C2394" s="37"/>
    </row>
    <row r="2395" spans="1:3" x14ac:dyDescent="0.25">
      <c r="A2395" s="1" t="str">
        <f t="shared" si="21"/>
        <v/>
      </c>
      <c r="B2395" t="str">
        <f>IF(C2395&lt;&gt;"",INDEX({"Serviços";"Comércio";"Indústria";"Construção";"Agropecuária";"Não Identificado"}, MOD(ROW()-4,6)+1),"")</f>
        <v/>
      </c>
      <c r="C2395" s="37"/>
    </row>
    <row r="2396" spans="1:3" x14ac:dyDescent="0.25">
      <c r="A2396" s="1" t="str">
        <f t="shared" si="21"/>
        <v/>
      </c>
      <c r="B2396" t="str">
        <f>IF(C2396&lt;&gt;"",INDEX({"Serviços";"Comércio";"Indústria";"Construção";"Agropecuária";"Não Identificado"}, MOD(ROW()-4,6)+1),"")</f>
        <v/>
      </c>
      <c r="C2396" s="37"/>
    </row>
    <row r="2397" spans="1:3" x14ac:dyDescent="0.25">
      <c r="A2397" s="1" t="str">
        <f t="shared" si="21"/>
        <v/>
      </c>
      <c r="B2397" t="str">
        <f>IF(C2397&lt;&gt;"",INDEX({"Serviços";"Comércio";"Indústria";"Construção";"Agropecuária";"Não Identificado"}, MOD(ROW()-4,6)+1),"")</f>
        <v/>
      </c>
      <c r="C2397" s="37"/>
    </row>
    <row r="2398" spans="1:3" x14ac:dyDescent="0.25">
      <c r="A2398" s="1" t="str">
        <f t="shared" si="21"/>
        <v/>
      </c>
      <c r="B2398" t="str">
        <f>IF(C2398&lt;&gt;"",INDEX({"Serviços";"Comércio";"Indústria";"Construção";"Agropecuária";"Não Identificado"}, MOD(ROW()-4,6)+1),"")</f>
        <v/>
      </c>
      <c r="C2398" s="37"/>
    </row>
    <row r="2399" spans="1:3" x14ac:dyDescent="0.25">
      <c r="A2399" s="1" t="str">
        <f t="shared" si="21"/>
        <v/>
      </c>
      <c r="B2399" t="str">
        <f>IF(C2399&lt;&gt;"",INDEX({"Serviços";"Comércio";"Indústria";"Construção";"Agropecuária";"Não Identificado"}, MOD(ROW()-4,6)+1),"")</f>
        <v/>
      </c>
      <c r="C2399" s="37"/>
    </row>
    <row r="2400" spans="1:3" x14ac:dyDescent="0.25">
      <c r="A2400" s="1" t="str">
        <f t="shared" si="21"/>
        <v/>
      </c>
      <c r="B2400" t="str">
        <f>IF(C2400&lt;&gt;"",INDEX({"Serviços";"Comércio";"Indústria";"Construção";"Agropecuária";"Não Identificado"}, MOD(ROW()-4,6)+1),"")</f>
        <v/>
      </c>
      <c r="C2400" s="37"/>
    </row>
    <row r="2401" spans="1:3" x14ac:dyDescent="0.25">
      <c r="A2401" s="1" t="str">
        <f t="shared" si="21"/>
        <v/>
      </c>
      <c r="B2401" t="str">
        <f>IF(C2401&lt;&gt;"",INDEX({"Serviços";"Comércio";"Indústria";"Construção";"Agropecuária";"Não Identificado"}, MOD(ROW()-4,6)+1),"")</f>
        <v/>
      </c>
      <c r="C2401" s="37"/>
    </row>
    <row r="2402" spans="1:3" x14ac:dyDescent="0.25">
      <c r="A2402" s="1" t="str">
        <f t="shared" si="21"/>
        <v/>
      </c>
      <c r="B2402" t="str">
        <f>IF(C2402&lt;&gt;"",INDEX({"Serviços";"Comércio";"Indústria";"Construção";"Agropecuária";"Não Identificado"}, MOD(ROW()-4,6)+1),"")</f>
        <v/>
      </c>
      <c r="C2402" s="37"/>
    </row>
    <row r="2403" spans="1:3" x14ac:dyDescent="0.25">
      <c r="A2403" s="1" t="str">
        <f t="shared" si="21"/>
        <v/>
      </c>
      <c r="B2403" t="str">
        <f>IF(C2403&lt;&gt;"",INDEX({"Serviços";"Comércio";"Indústria";"Construção";"Agropecuária";"Não Identificado"}, MOD(ROW()-4,6)+1),"")</f>
        <v/>
      </c>
      <c r="C2403" s="37"/>
    </row>
    <row r="2404" spans="1:3" x14ac:dyDescent="0.25">
      <c r="A2404" s="1" t="str">
        <f t="shared" si="21"/>
        <v/>
      </c>
      <c r="B2404" t="str">
        <f>IF(C2404&lt;&gt;"",INDEX({"Serviços";"Comércio";"Indústria";"Construção";"Agropecuária";"Não Identificado"}, MOD(ROW()-4,6)+1),"")</f>
        <v/>
      </c>
      <c r="C2404" s="37"/>
    </row>
    <row r="2405" spans="1:3" x14ac:dyDescent="0.25">
      <c r="A2405" s="1" t="str">
        <f t="shared" si="21"/>
        <v/>
      </c>
      <c r="B2405" t="str">
        <f>IF(C2405&lt;&gt;"",INDEX({"Serviços";"Comércio";"Indústria";"Construção";"Agropecuária";"Não Identificado"}, MOD(ROW()-4,6)+1),"")</f>
        <v/>
      </c>
      <c r="C2405" s="37"/>
    </row>
    <row r="2406" spans="1:3" x14ac:dyDescent="0.25">
      <c r="A2406" s="1" t="str">
        <f t="shared" si="21"/>
        <v/>
      </c>
      <c r="B2406" t="str">
        <f>IF(C2406&lt;&gt;"",INDEX({"Serviços";"Comércio";"Indústria";"Construção";"Agropecuária";"Não Identificado"}, MOD(ROW()-4,6)+1),"")</f>
        <v/>
      </c>
      <c r="C2406" s="37"/>
    </row>
    <row r="2407" spans="1:3" x14ac:dyDescent="0.25">
      <c r="A2407" s="1" t="str">
        <f t="shared" si="21"/>
        <v/>
      </c>
      <c r="B2407" t="str">
        <f>IF(C2407&lt;&gt;"",INDEX({"Serviços";"Comércio";"Indústria";"Construção";"Agropecuária";"Não Identificado"}, MOD(ROW()-4,6)+1),"")</f>
        <v/>
      </c>
      <c r="C2407" s="37"/>
    </row>
    <row r="2408" spans="1:3" x14ac:dyDescent="0.25">
      <c r="A2408" s="1" t="str">
        <f t="shared" si="21"/>
        <v/>
      </c>
      <c r="B2408" t="str">
        <f>IF(C2408&lt;&gt;"",INDEX({"Serviços";"Comércio";"Indústria";"Construção";"Agropecuária";"Não Identificado"}, MOD(ROW()-4,6)+1),"")</f>
        <v/>
      </c>
      <c r="C2408" s="37"/>
    </row>
    <row r="2409" spans="1:3" x14ac:dyDescent="0.25">
      <c r="A2409" s="1" t="str">
        <f t="shared" si="21"/>
        <v/>
      </c>
      <c r="B2409" t="str">
        <f>IF(C2409&lt;&gt;"",INDEX({"Serviços";"Comércio";"Indústria";"Construção";"Agropecuária";"Não Identificado"}, MOD(ROW()-4,6)+1),"")</f>
        <v/>
      </c>
      <c r="C2409" s="37"/>
    </row>
    <row r="2410" spans="1:3" x14ac:dyDescent="0.25">
      <c r="A2410" s="1" t="str">
        <f t="shared" si="21"/>
        <v/>
      </c>
      <c r="B2410" t="str">
        <f>IF(C2410&lt;&gt;"",INDEX({"Serviços";"Comércio";"Indústria";"Construção";"Agropecuária";"Não Identificado"}, MOD(ROW()-4,6)+1),"")</f>
        <v/>
      </c>
      <c r="C2410" s="37"/>
    </row>
    <row r="2411" spans="1:3" x14ac:dyDescent="0.25">
      <c r="A2411" s="1" t="str">
        <f t="shared" si="21"/>
        <v/>
      </c>
      <c r="B2411" t="str">
        <f>IF(C2411&lt;&gt;"",INDEX({"Serviços";"Comércio";"Indústria";"Construção";"Agropecuária";"Não Identificado"}, MOD(ROW()-4,6)+1),"")</f>
        <v/>
      </c>
      <c r="C2411" s="37"/>
    </row>
    <row r="2412" spans="1:3" x14ac:dyDescent="0.25">
      <c r="A2412" s="1" t="str">
        <f t="shared" si="21"/>
        <v/>
      </c>
      <c r="B2412" t="str">
        <f>IF(C2412&lt;&gt;"",INDEX({"Serviços";"Comércio";"Indústria";"Construção";"Agropecuária";"Não Identificado"}, MOD(ROW()-4,6)+1),"")</f>
        <v/>
      </c>
      <c r="C2412" s="37"/>
    </row>
    <row r="2413" spans="1:3" x14ac:dyDescent="0.25">
      <c r="A2413" s="1" t="str">
        <f t="shared" si="21"/>
        <v/>
      </c>
      <c r="B2413" t="str">
        <f>IF(C2413&lt;&gt;"",INDEX({"Serviços";"Comércio";"Indústria";"Construção";"Agropecuária";"Não Identificado"}, MOD(ROW()-4,6)+1),"")</f>
        <v/>
      </c>
      <c r="C2413" s="37"/>
    </row>
    <row r="2414" spans="1:3" x14ac:dyDescent="0.25">
      <c r="A2414" s="1" t="str">
        <f t="shared" si="21"/>
        <v/>
      </c>
      <c r="B2414" t="str">
        <f>IF(C2414&lt;&gt;"",INDEX({"Serviços";"Comércio";"Indústria";"Construção";"Agropecuária";"Não Identificado"}, MOD(ROW()-4,6)+1),"")</f>
        <v/>
      </c>
      <c r="C2414" s="37"/>
    </row>
    <row r="2415" spans="1:3" x14ac:dyDescent="0.25">
      <c r="A2415" s="1" t="str">
        <f t="shared" si="21"/>
        <v/>
      </c>
      <c r="B2415" t="str">
        <f>IF(C2415&lt;&gt;"",INDEX({"Serviços";"Comércio";"Indústria";"Construção";"Agropecuária";"Não Identificado"}, MOD(ROW()-4,6)+1),"")</f>
        <v/>
      </c>
      <c r="C2415" s="37"/>
    </row>
    <row r="2416" spans="1:3" x14ac:dyDescent="0.25">
      <c r="A2416" s="1" t="str">
        <f t="shared" si="21"/>
        <v/>
      </c>
      <c r="B2416" t="str">
        <f>IF(C2416&lt;&gt;"",INDEX({"Serviços";"Comércio";"Indústria";"Construção";"Agropecuária";"Não Identificado"}, MOD(ROW()-4,6)+1),"")</f>
        <v/>
      </c>
      <c r="C2416" s="37"/>
    </row>
    <row r="2417" spans="1:3" x14ac:dyDescent="0.25">
      <c r="A2417" s="1" t="str">
        <f t="shared" si="21"/>
        <v/>
      </c>
      <c r="B2417" t="str">
        <f>IF(C2417&lt;&gt;"",INDEX({"Serviços";"Comércio";"Indústria";"Construção";"Agropecuária";"Não Identificado"}, MOD(ROW()-4,6)+1),"")</f>
        <v/>
      </c>
      <c r="C2417" s="37"/>
    </row>
    <row r="2418" spans="1:3" x14ac:dyDescent="0.25">
      <c r="A2418" s="1" t="str">
        <f t="shared" si="21"/>
        <v/>
      </c>
      <c r="B2418" t="str">
        <f>IF(C2418&lt;&gt;"",INDEX({"Serviços";"Comércio";"Indústria";"Construção";"Agropecuária";"Não Identificado"}, MOD(ROW()-4,6)+1),"")</f>
        <v/>
      </c>
      <c r="C2418" s="37"/>
    </row>
    <row r="2419" spans="1:3" x14ac:dyDescent="0.25">
      <c r="A2419" s="1" t="str">
        <f t="shared" si="21"/>
        <v/>
      </c>
      <c r="B2419" t="str">
        <f>IF(C2419&lt;&gt;"",INDEX({"Serviços";"Comércio";"Indústria";"Construção";"Agropecuária";"Não Identificado"}, MOD(ROW()-4,6)+1),"")</f>
        <v/>
      </c>
      <c r="C2419" s="37"/>
    </row>
    <row r="2420" spans="1:3" x14ac:dyDescent="0.25">
      <c r="A2420" s="1" t="str">
        <f t="shared" si="21"/>
        <v/>
      </c>
      <c r="B2420" t="str">
        <f>IF(C2420&lt;&gt;"",INDEX({"Serviços";"Comércio";"Indústria";"Construção";"Agropecuária";"Não Identificado"}, MOD(ROW()-4,6)+1),"")</f>
        <v/>
      </c>
      <c r="C2420" s="37"/>
    </row>
    <row r="2421" spans="1:3" x14ac:dyDescent="0.25">
      <c r="A2421" s="1" t="str">
        <f t="shared" si="21"/>
        <v/>
      </c>
      <c r="B2421" t="str">
        <f>IF(C2421&lt;&gt;"",INDEX({"Serviços";"Comércio";"Indústria";"Construção";"Agropecuária";"Não Identificado"}, MOD(ROW()-4,6)+1),"")</f>
        <v/>
      </c>
      <c r="C2421" s="37"/>
    </row>
    <row r="2422" spans="1:3" x14ac:dyDescent="0.25">
      <c r="A2422" s="1" t="str">
        <f t="shared" si="21"/>
        <v/>
      </c>
      <c r="B2422" t="str">
        <f>IF(C2422&lt;&gt;"",INDEX({"Serviços";"Comércio";"Indústria";"Construção";"Agropecuária";"Não Identificado"}, MOD(ROW()-4,6)+1),"")</f>
        <v/>
      </c>
      <c r="C2422" s="37"/>
    </row>
    <row r="2423" spans="1:3" x14ac:dyDescent="0.25">
      <c r="A2423" s="1" t="str">
        <f t="shared" si="21"/>
        <v/>
      </c>
      <c r="B2423" t="str">
        <f>IF(C2423&lt;&gt;"",INDEX({"Serviços";"Comércio";"Indústria";"Construção";"Agropecuária";"Não Identificado"}, MOD(ROW()-4,6)+1),"")</f>
        <v/>
      </c>
      <c r="C2423" s="37"/>
    </row>
    <row r="2424" spans="1:3" x14ac:dyDescent="0.25">
      <c r="A2424" s="1" t="str">
        <f t="shared" si="21"/>
        <v/>
      </c>
      <c r="B2424" t="str">
        <f>IF(C2424&lt;&gt;"",INDEX({"Serviços";"Comércio";"Indústria";"Construção";"Agropecuária";"Não Identificado"}, MOD(ROW()-4,6)+1),"")</f>
        <v/>
      </c>
      <c r="C2424" s="37"/>
    </row>
    <row r="2425" spans="1:3" x14ac:dyDescent="0.25">
      <c r="A2425" s="1" t="str">
        <f t="shared" si="21"/>
        <v/>
      </c>
      <c r="B2425" t="str">
        <f>IF(C2425&lt;&gt;"",INDEX({"Serviços";"Comércio";"Indústria";"Construção";"Agropecuária";"Não Identificado"}, MOD(ROW()-4,6)+1),"")</f>
        <v/>
      </c>
      <c r="C2425" s="37"/>
    </row>
    <row r="2426" spans="1:3" x14ac:dyDescent="0.25">
      <c r="A2426" s="1" t="str">
        <f t="shared" si="21"/>
        <v/>
      </c>
      <c r="B2426" t="str">
        <f>IF(C2426&lt;&gt;"",INDEX({"Serviços";"Comércio";"Indústria";"Construção";"Agropecuária";"Não Identificado"}, MOD(ROW()-4,6)+1),"")</f>
        <v/>
      </c>
      <c r="C2426" s="37"/>
    </row>
    <row r="2427" spans="1:3" x14ac:dyDescent="0.25">
      <c r="A2427" s="1" t="str">
        <f t="shared" si="21"/>
        <v/>
      </c>
      <c r="B2427" t="str">
        <f>IF(C2427&lt;&gt;"",INDEX({"Serviços";"Comércio";"Indústria";"Construção";"Agropecuária";"Não Identificado"}, MOD(ROW()-4,6)+1),"")</f>
        <v/>
      </c>
      <c r="C2427" s="37"/>
    </row>
    <row r="2428" spans="1:3" x14ac:dyDescent="0.25">
      <c r="A2428" s="1" t="str">
        <f t="shared" si="21"/>
        <v/>
      </c>
      <c r="B2428" t="str">
        <f>IF(C2428&lt;&gt;"",INDEX({"Serviços";"Comércio";"Indústria";"Construção";"Agropecuária";"Não Identificado"}, MOD(ROW()-4,6)+1),"")</f>
        <v/>
      </c>
      <c r="C2428" s="37"/>
    </row>
    <row r="2429" spans="1:3" x14ac:dyDescent="0.25">
      <c r="A2429" s="1" t="str">
        <f t="shared" si="21"/>
        <v/>
      </c>
      <c r="B2429" t="str">
        <f>IF(C2429&lt;&gt;"",INDEX({"Serviços";"Comércio";"Indústria";"Construção";"Agropecuária";"Não Identificado"}, MOD(ROW()-4,6)+1),"")</f>
        <v/>
      </c>
      <c r="C2429" s="37"/>
    </row>
    <row r="2430" spans="1:3" x14ac:dyDescent="0.25">
      <c r="A2430" s="1" t="str">
        <f t="shared" si="21"/>
        <v/>
      </c>
      <c r="B2430" t="str">
        <f>IF(C2430&lt;&gt;"",INDEX({"Serviços";"Comércio";"Indústria";"Construção";"Agropecuária";"Não Identificado"}, MOD(ROW()-4,6)+1),"")</f>
        <v/>
      </c>
      <c r="C2430" s="37"/>
    </row>
    <row r="2431" spans="1:3" x14ac:dyDescent="0.25">
      <c r="A2431" s="1" t="str">
        <f t="shared" si="21"/>
        <v/>
      </c>
      <c r="B2431" t="str">
        <f>IF(C2431&lt;&gt;"",INDEX({"Serviços";"Comércio";"Indústria";"Construção";"Agropecuária";"Não Identificado"}, MOD(ROW()-4,6)+1),"")</f>
        <v/>
      </c>
      <c r="C2431" s="37"/>
    </row>
    <row r="2432" spans="1:3" x14ac:dyDescent="0.25">
      <c r="A2432" s="1" t="str">
        <f t="shared" si="21"/>
        <v/>
      </c>
      <c r="B2432" t="str">
        <f>IF(C2432&lt;&gt;"",INDEX({"Serviços";"Comércio";"Indústria";"Construção";"Agropecuária";"Não Identificado"}, MOD(ROW()-4,6)+1),"")</f>
        <v/>
      </c>
      <c r="C2432" s="37"/>
    </row>
    <row r="2433" spans="1:3" x14ac:dyDescent="0.25">
      <c r="A2433" s="1" t="str">
        <f t="shared" si="21"/>
        <v/>
      </c>
      <c r="B2433" t="str">
        <f>IF(C2433&lt;&gt;"",INDEX({"Serviços";"Comércio";"Indústria";"Construção";"Agropecuária";"Não Identificado"}, MOD(ROW()-4,6)+1),"")</f>
        <v/>
      </c>
      <c r="C2433" s="37"/>
    </row>
    <row r="2434" spans="1:3" x14ac:dyDescent="0.25">
      <c r="A2434" s="1" t="str">
        <f t="shared" si="21"/>
        <v/>
      </c>
      <c r="B2434" t="str">
        <f>IF(C2434&lt;&gt;"",INDEX({"Serviços";"Comércio";"Indústria";"Construção";"Agropecuária";"Não Identificado"}, MOD(ROW()-4,6)+1),"")</f>
        <v/>
      </c>
      <c r="C2434" s="37"/>
    </row>
    <row r="2435" spans="1:3" x14ac:dyDescent="0.25">
      <c r="A2435" s="1" t="str">
        <f t="shared" si="21"/>
        <v/>
      </c>
      <c r="B2435" t="str">
        <f>IF(C2435&lt;&gt;"",INDEX({"Serviços";"Comércio";"Indústria";"Construção";"Agropecuária";"Não Identificado"}, MOD(ROW()-4,6)+1),"")</f>
        <v/>
      </c>
      <c r="C2435" s="37"/>
    </row>
    <row r="2436" spans="1:3" x14ac:dyDescent="0.25">
      <c r="A2436" s="1" t="str">
        <f t="shared" si="21"/>
        <v/>
      </c>
      <c r="B2436" t="str">
        <f>IF(C2436&lt;&gt;"",INDEX({"Serviços";"Comércio";"Indústria";"Construção";"Agropecuária";"Não Identificado"}, MOD(ROW()-4,6)+1),"")</f>
        <v/>
      </c>
      <c r="C2436" s="37"/>
    </row>
    <row r="2437" spans="1:3" x14ac:dyDescent="0.25">
      <c r="A2437" s="1" t="str">
        <f t="shared" ref="A2437:A2500" si="22">IF(B2437&lt;&gt;"",DATE(2011,INT((ROW(A2434)-1)/6)+1,1),"")</f>
        <v/>
      </c>
      <c r="B2437" t="str">
        <f>IF(C2437&lt;&gt;"",INDEX({"Serviços";"Comércio";"Indústria";"Construção";"Agropecuária";"Não Identificado"}, MOD(ROW()-4,6)+1),"")</f>
        <v/>
      </c>
      <c r="C2437" s="37"/>
    </row>
    <row r="2438" spans="1:3" x14ac:dyDescent="0.25">
      <c r="A2438" s="1" t="str">
        <f t="shared" si="22"/>
        <v/>
      </c>
      <c r="B2438" t="str">
        <f>IF(C2438&lt;&gt;"",INDEX({"Serviços";"Comércio";"Indústria";"Construção";"Agropecuária";"Não Identificado"}, MOD(ROW()-4,6)+1),"")</f>
        <v/>
      </c>
      <c r="C2438" s="37"/>
    </row>
    <row r="2439" spans="1:3" x14ac:dyDescent="0.25">
      <c r="A2439" s="1" t="str">
        <f t="shared" si="22"/>
        <v/>
      </c>
      <c r="B2439" t="str">
        <f>IF(C2439&lt;&gt;"",INDEX({"Serviços";"Comércio";"Indústria";"Construção";"Agropecuária";"Não Identificado"}, MOD(ROW()-4,6)+1),"")</f>
        <v/>
      </c>
      <c r="C2439" s="37"/>
    </row>
    <row r="2440" spans="1:3" x14ac:dyDescent="0.25">
      <c r="A2440" s="1" t="str">
        <f t="shared" si="22"/>
        <v/>
      </c>
      <c r="B2440" t="str">
        <f>IF(C2440&lt;&gt;"",INDEX({"Serviços";"Comércio";"Indústria";"Construção";"Agropecuária";"Não Identificado"}, MOD(ROW()-4,6)+1),"")</f>
        <v/>
      </c>
      <c r="C2440" s="37"/>
    </row>
    <row r="2441" spans="1:3" x14ac:dyDescent="0.25">
      <c r="A2441" s="1" t="str">
        <f t="shared" si="22"/>
        <v/>
      </c>
      <c r="B2441" t="str">
        <f>IF(C2441&lt;&gt;"",INDEX({"Serviços";"Comércio";"Indústria";"Construção";"Agropecuária";"Não Identificado"}, MOD(ROW()-4,6)+1),"")</f>
        <v/>
      </c>
      <c r="C2441" s="37"/>
    </row>
    <row r="2442" spans="1:3" x14ac:dyDescent="0.25">
      <c r="A2442" s="1" t="str">
        <f t="shared" si="22"/>
        <v/>
      </c>
      <c r="B2442" t="str">
        <f>IF(C2442&lt;&gt;"",INDEX({"Serviços";"Comércio";"Indústria";"Construção";"Agropecuária";"Não Identificado"}, MOD(ROW()-4,6)+1),"")</f>
        <v/>
      </c>
      <c r="C2442" s="37"/>
    </row>
    <row r="2443" spans="1:3" x14ac:dyDescent="0.25">
      <c r="A2443" s="1" t="str">
        <f t="shared" si="22"/>
        <v/>
      </c>
      <c r="B2443" t="str">
        <f>IF(C2443&lt;&gt;"",INDEX({"Serviços";"Comércio";"Indústria";"Construção";"Agropecuária";"Não Identificado"}, MOD(ROW()-4,6)+1),"")</f>
        <v/>
      </c>
      <c r="C2443" s="37"/>
    </row>
    <row r="2444" spans="1:3" x14ac:dyDescent="0.25">
      <c r="A2444" s="1" t="str">
        <f t="shared" si="22"/>
        <v/>
      </c>
      <c r="B2444" t="str">
        <f>IF(C2444&lt;&gt;"",INDEX({"Serviços";"Comércio";"Indústria";"Construção";"Agropecuária";"Não Identificado"}, MOD(ROW()-4,6)+1),"")</f>
        <v/>
      </c>
      <c r="C2444" s="37"/>
    </row>
    <row r="2445" spans="1:3" x14ac:dyDescent="0.25">
      <c r="A2445" s="1" t="str">
        <f t="shared" si="22"/>
        <v/>
      </c>
      <c r="B2445" t="str">
        <f>IF(C2445&lt;&gt;"",INDEX({"Serviços";"Comércio";"Indústria";"Construção";"Agropecuária";"Não Identificado"}, MOD(ROW()-4,6)+1),"")</f>
        <v/>
      </c>
      <c r="C2445" s="37"/>
    </row>
    <row r="2446" spans="1:3" x14ac:dyDescent="0.25">
      <c r="A2446" s="1" t="str">
        <f t="shared" si="22"/>
        <v/>
      </c>
      <c r="B2446" t="str">
        <f>IF(C2446&lt;&gt;"",INDEX({"Serviços";"Comércio";"Indústria";"Construção";"Agropecuária";"Não Identificado"}, MOD(ROW()-4,6)+1),"")</f>
        <v/>
      </c>
      <c r="C2446" s="37"/>
    </row>
    <row r="2447" spans="1:3" x14ac:dyDescent="0.25">
      <c r="A2447" s="1" t="str">
        <f t="shared" si="22"/>
        <v/>
      </c>
      <c r="B2447" t="str">
        <f>IF(C2447&lt;&gt;"",INDEX({"Serviços";"Comércio";"Indústria";"Construção";"Agropecuária";"Não Identificado"}, MOD(ROW()-4,6)+1),"")</f>
        <v/>
      </c>
      <c r="C2447" s="37"/>
    </row>
    <row r="2448" spans="1:3" x14ac:dyDescent="0.25">
      <c r="A2448" s="1" t="str">
        <f t="shared" si="22"/>
        <v/>
      </c>
      <c r="B2448" t="str">
        <f>IF(C2448&lt;&gt;"",INDEX({"Serviços";"Comércio";"Indústria";"Construção";"Agropecuária";"Não Identificado"}, MOD(ROW()-4,6)+1),"")</f>
        <v/>
      </c>
      <c r="C2448" s="37"/>
    </row>
    <row r="2449" spans="1:3" x14ac:dyDescent="0.25">
      <c r="A2449" s="1" t="str">
        <f t="shared" si="22"/>
        <v/>
      </c>
      <c r="B2449" t="str">
        <f>IF(C2449&lt;&gt;"",INDEX({"Serviços";"Comércio";"Indústria";"Construção";"Agropecuária";"Não Identificado"}, MOD(ROW()-4,6)+1),"")</f>
        <v/>
      </c>
      <c r="C2449" s="37"/>
    </row>
    <row r="2450" spans="1:3" x14ac:dyDescent="0.25">
      <c r="A2450" s="1" t="str">
        <f t="shared" si="22"/>
        <v/>
      </c>
      <c r="B2450" t="str">
        <f>IF(C2450&lt;&gt;"",INDEX({"Serviços";"Comércio";"Indústria";"Construção";"Agropecuária";"Não Identificado"}, MOD(ROW()-4,6)+1),"")</f>
        <v/>
      </c>
      <c r="C2450" s="37"/>
    </row>
    <row r="2451" spans="1:3" x14ac:dyDescent="0.25">
      <c r="A2451" s="1" t="str">
        <f t="shared" si="22"/>
        <v/>
      </c>
      <c r="B2451" t="str">
        <f>IF(C2451&lt;&gt;"",INDEX({"Serviços";"Comércio";"Indústria";"Construção";"Agropecuária";"Não Identificado"}, MOD(ROW()-4,6)+1),"")</f>
        <v/>
      </c>
      <c r="C2451" s="37"/>
    </row>
    <row r="2452" spans="1:3" x14ac:dyDescent="0.25">
      <c r="A2452" s="1" t="str">
        <f t="shared" si="22"/>
        <v/>
      </c>
      <c r="B2452" t="str">
        <f>IF(C2452&lt;&gt;"",INDEX({"Serviços";"Comércio";"Indústria";"Construção";"Agropecuária";"Não Identificado"}, MOD(ROW()-4,6)+1),"")</f>
        <v/>
      </c>
      <c r="C2452" s="37"/>
    </row>
    <row r="2453" spans="1:3" x14ac:dyDescent="0.25">
      <c r="A2453" s="1" t="str">
        <f t="shared" si="22"/>
        <v/>
      </c>
      <c r="B2453" t="str">
        <f>IF(C2453&lt;&gt;"",INDEX({"Serviços";"Comércio";"Indústria";"Construção";"Agropecuária";"Não Identificado"}, MOD(ROW()-4,6)+1),"")</f>
        <v/>
      </c>
      <c r="C2453" s="37"/>
    </row>
    <row r="2454" spans="1:3" x14ac:dyDescent="0.25">
      <c r="A2454" s="1" t="str">
        <f t="shared" si="22"/>
        <v/>
      </c>
      <c r="B2454" t="str">
        <f>IF(C2454&lt;&gt;"",INDEX({"Serviços";"Comércio";"Indústria";"Construção";"Agropecuária";"Não Identificado"}, MOD(ROW()-4,6)+1),"")</f>
        <v/>
      </c>
      <c r="C2454" s="37"/>
    </row>
    <row r="2455" spans="1:3" x14ac:dyDescent="0.25">
      <c r="A2455" s="1" t="str">
        <f t="shared" si="22"/>
        <v/>
      </c>
      <c r="B2455" t="str">
        <f>IF(C2455&lt;&gt;"",INDEX({"Serviços";"Comércio";"Indústria";"Construção";"Agropecuária";"Não Identificado"}, MOD(ROW()-4,6)+1),"")</f>
        <v/>
      </c>
      <c r="C2455" s="37"/>
    </row>
    <row r="2456" spans="1:3" x14ac:dyDescent="0.25">
      <c r="A2456" s="1" t="str">
        <f t="shared" si="22"/>
        <v/>
      </c>
      <c r="B2456" t="str">
        <f>IF(C2456&lt;&gt;"",INDEX({"Serviços";"Comércio";"Indústria";"Construção";"Agropecuária";"Não Identificado"}, MOD(ROW()-4,6)+1),"")</f>
        <v/>
      </c>
      <c r="C2456" s="37"/>
    </row>
    <row r="2457" spans="1:3" x14ac:dyDescent="0.25">
      <c r="A2457" s="1" t="str">
        <f t="shared" si="22"/>
        <v/>
      </c>
      <c r="B2457" t="str">
        <f>IF(C2457&lt;&gt;"",INDEX({"Serviços";"Comércio";"Indústria";"Construção";"Agropecuária";"Não Identificado"}, MOD(ROW()-4,6)+1),"")</f>
        <v/>
      </c>
      <c r="C2457" s="37"/>
    </row>
    <row r="2458" spans="1:3" x14ac:dyDescent="0.25">
      <c r="A2458" s="1" t="str">
        <f t="shared" si="22"/>
        <v/>
      </c>
      <c r="B2458" t="str">
        <f>IF(C2458&lt;&gt;"",INDEX({"Serviços";"Comércio";"Indústria";"Construção";"Agropecuária";"Não Identificado"}, MOD(ROW()-4,6)+1),"")</f>
        <v/>
      </c>
      <c r="C2458" s="37"/>
    </row>
    <row r="2459" spans="1:3" x14ac:dyDescent="0.25">
      <c r="A2459" s="1" t="str">
        <f t="shared" si="22"/>
        <v/>
      </c>
      <c r="B2459" t="str">
        <f>IF(C2459&lt;&gt;"",INDEX({"Serviços";"Comércio";"Indústria";"Construção";"Agropecuária";"Não Identificado"}, MOD(ROW()-4,6)+1),"")</f>
        <v/>
      </c>
      <c r="C2459" s="37"/>
    </row>
    <row r="2460" spans="1:3" x14ac:dyDescent="0.25">
      <c r="A2460" s="1" t="str">
        <f t="shared" si="22"/>
        <v/>
      </c>
      <c r="B2460" t="str">
        <f>IF(C2460&lt;&gt;"",INDEX({"Serviços";"Comércio";"Indústria";"Construção";"Agropecuária";"Não Identificado"}, MOD(ROW()-4,6)+1),"")</f>
        <v/>
      </c>
      <c r="C2460" s="37"/>
    </row>
    <row r="2461" spans="1:3" x14ac:dyDescent="0.25">
      <c r="A2461" s="1" t="str">
        <f t="shared" si="22"/>
        <v/>
      </c>
      <c r="B2461" t="str">
        <f>IF(C2461&lt;&gt;"",INDEX({"Serviços";"Comércio";"Indústria";"Construção";"Agropecuária";"Não Identificado"}, MOD(ROW()-4,6)+1),"")</f>
        <v/>
      </c>
      <c r="C2461" s="37"/>
    </row>
    <row r="2462" spans="1:3" x14ac:dyDescent="0.25">
      <c r="A2462" s="1" t="str">
        <f t="shared" si="22"/>
        <v/>
      </c>
      <c r="B2462" t="str">
        <f>IF(C2462&lt;&gt;"",INDEX({"Serviços";"Comércio";"Indústria";"Construção";"Agropecuária";"Não Identificado"}, MOD(ROW()-4,6)+1),"")</f>
        <v/>
      </c>
      <c r="C2462" s="37"/>
    </row>
    <row r="2463" spans="1:3" x14ac:dyDescent="0.25">
      <c r="A2463" s="1" t="str">
        <f t="shared" si="22"/>
        <v/>
      </c>
      <c r="B2463" t="str">
        <f>IF(C2463&lt;&gt;"",INDEX({"Serviços";"Comércio";"Indústria";"Construção";"Agropecuária";"Não Identificado"}, MOD(ROW()-4,6)+1),"")</f>
        <v/>
      </c>
      <c r="C2463" s="37"/>
    </row>
    <row r="2464" spans="1:3" x14ac:dyDescent="0.25">
      <c r="A2464" s="1" t="str">
        <f t="shared" si="22"/>
        <v/>
      </c>
      <c r="B2464" t="str">
        <f>IF(C2464&lt;&gt;"",INDEX({"Serviços";"Comércio";"Indústria";"Construção";"Agropecuária";"Não Identificado"}, MOD(ROW()-4,6)+1),"")</f>
        <v/>
      </c>
      <c r="C2464" s="37"/>
    </row>
    <row r="2465" spans="1:3" x14ac:dyDescent="0.25">
      <c r="A2465" s="1" t="str">
        <f t="shared" si="22"/>
        <v/>
      </c>
      <c r="B2465" t="str">
        <f>IF(C2465&lt;&gt;"",INDEX({"Serviços";"Comércio";"Indústria";"Construção";"Agropecuária";"Não Identificado"}, MOD(ROW()-4,6)+1),"")</f>
        <v/>
      </c>
      <c r="C2465" s="37"/>
    </row>
    <row r="2466" spans="1:3" x14ac:dyDescent="0.25">
      <c r="A2466" s="1" t="str">
        <f t="shared" si="22"/>
        <v/>
      </c>
      <c r="B2466" t="str">
        <f>IF(C2466&lt;&gt;"",INDEX({"Serviços";"Comércio";"Indústria";"Construção";"Agropecuária";"Não Identificado"}, MOD(ROW()-4,6)+1),"")</f>
        <v/>
      </c>
      <c r="C2466" s="37"/>
    </row>
    <row r="2467" spans="1:3" x14ac:dyDescent="0.25">
      <c r="A2467" s="1" t="str">
        <f t="shared" si="22"/>
        <v/>
      </c>
      <c r="B2467" t="str">
        <f>IF(C2467&lt;&gt;"",INDEX({"Serviços";"Comércio";"Indústria";"Construção";"Agropecuária";"Não Identificado"}, MOD(ROW()-4,6)+1),"")</f>
        <v/>
      </c>
      <c r="C2467" s="37"/>
    </row>
    <row r="2468" spans="1:3" x14ac:dyDescent="0.25">
      <c r="A2468" s="1" t="str">
        <f t="shared" si="22"/>
        <v/>
      </c>
      <c r="B2468" t="str">
        <f>IF(C2468&lt;&gt;"",INDEX({"Serviços";"Comércio";"Indústria";"Construção";"Agropecuária";"Não Identificado"}, MOD(ROW()-4,6)+1),"")</f>
        <v/>
      </c>
      <c r="C2468" s="37"/>
    </row>
    <row r="2469" spans="1:3" x14ac:dyDescent="0.25">
      <c r="A2469" s="1" t="str">
        <f t="shared" si="22"/>
        <v/>
      </c>
      <c r="B2469" t="str">
        <f>IF(C2469&lt;&gt;"",INDEX({"Serviços";"Comércio";"Indústria";"Construção";"Agropecuária";"Não Identificado"}, MOD(ROW()-4,6)+1),"")</f>
        <v/>
      </c>
      <c r="C2469" s="37"/>
    </row>
    <row r="2470" spans="1:3" x14ac:dyDescent="0.25">
      <c r="A2470" s="1" t="str">
        <f t="shared" si="22"/>
        <v/>
      </c>
      <c r="B2470" t="str">
        <f>IF(C2470&lt;&gt;"",INDEX({"Serviços";"Comércio";"Indústria";"Construção";"Agropecuária";"Não Identificado"}, MOD(ROW()-4,6)+1),"")</f>
        <v/>
      </c>
      <c r="C2470" s="37"/>
    </row>
    <row r="2471" spans="1:3" x14ac:dyDescent="0.25">
      <c r="A2471" s="1" t="str">
        <f t="shared" si="22"/>
        <v/>
      </c>
      <c r="B2471" t="str">
        <f>IF(C2471&lt;&gt;"",INDEX({"Serviços";"Comércio";"Indústria";"Construção";"Agropecuária";"Não Identificado"}, MOD(ROW()-4,6)+1),"")</f>
        <v/>
      </c>
      <c r="C2471" s="37"/>
    </row>
    <row r="2472" spans="1:3" x14ac:dyDescent="0.25">
      <c r="A2472" s="1" t="str">
        <f t="shared" si="22"/>
        <v/>
      </c>
      <c r="B2472" t="str">
        <f>IF(C2472&lt;&gt;"",INDEX({"Serviços";"Comércio";"Indústria";"Construção";"Agropecuária";"Não Identificado"}, MOD(ROW()-4,6)+1),"")</f>
        <v/>
      </c>
      <c r="C2472" s="37"/>
    </row>
    <row r="2473" spans="1:3" x14ac:dyDescent="0.25">
      <c r="A2473" s="1" t="str">
        <f t="shared" si="22"/>
        <v/>
      </c>
      <c r="B2473" t="str">
        <f>IF(C2473&lt;&gt;"",INDEX({"Serviços";"Comércio";"Indústria";"Construção";"Agropecuária";"Não Identificado"}, MOD(ROW()-4,6)+1),"")</f>
        <v/>
      </c>
      <c r="C2473" s="37"/>
    </row>
    <row r="2474" spans="1:3" x14ac:dyDescent="0.25">
      <c r="A2474" s="1" t="str">
        <f t="shared" si="22"/>
        <v/>
      </c>
      <c r="B2474" t="str">
        <f>IF(C2474&lt;&gt;"",INDEX({"Serviços";"Comércio";"Indústria";"Construção";"Agropecuária";"Não Identificado"}, MOD(ROW()-4,6)+1),"")</f>
        <v/>
      </c>
      <c r="C2474" s="37"/>
    </row>
    <row r="2475" spans="1:3" x14ac:dyDescent="0.25">
      <c r="A2475" s="1" t="str">
        <f t="shared" si="22"/>
        <v/>
      </c>
      <c r="B2475" t="str">
        <f>IF(C2475&lt;&gt;"",INDEX({"Serviços";"Comércio";"Indústria";"Construção";"Agropecuária";"Não Identificado"}, MOD(ROW()-4,6)+1),"")</f>
        <v/>
      </c>
      <c r="C2475" s="37"/>
    </row>
    <row r="2476" spans="1:3" x14ac:dyDescent="0.25">
      <c r="A2476" s="1" t="str">
        <f t="shared" si="22"/>
        <v/>
      </c>
      <c r="B2476" t="str">
        <f>IF(C2476&lt;&gt;"",INDEX({"Serviços";"Comércio";"Indústria";"Construção";"Agropecuária";"Não Identificado"}, MOD(ROW()-4,6)+1),"")</f>
        <v/>
      </c>
      <c r="C2476" s="37"/>
    </row>
    <row r="2477" spans="1:3" x14ac:dyDescent="0.25">
      <c r="A2477" s="1" t="str">
        <f t="shared" si="22"/>
        <v/>
      </c>
      <c r="B2477" t="str">
        <f>IF(C2477&lt;&gt;"",INDEX({"Serviços";"Comércio";"Indústria";"Construção";"Agropecuária";"Não Identificado"}, MOD(ROW()-4,6)+1),"")</f>
        <v/>
      </c>
      <c r="C2477" s="37"/>
    </row>
    <row r="2478" spans="1:3" x14ac:dyDescent="0.25">
      <c r="A2478" s="1" t="str">
        <f t="shared" si="22"/>
        <v/>
      </c>
      <c r="B2478" t="str">
        <f>IF(C2478&lt;&gt;"",INDEX({"Serviços";"Comércio";"Indústria";"Construção";"Agropecuária";"Não Identificado"}, MOD(ROW()-4,6)+1),"")</f>
        <v/>
      </c>
      <c r="C2478" s="37"/>
    </row>
    <row r="2479" spans="1:3" x14ac:dyDescent="0.25">
      <c r="A2479" s="1" t="str">
        <f t="shared" si="22"/>
        <v/>
      </c>
      <c r="B2479" t="str">
        <f>IF(C2479&lt;&gt;"",INDEX({"Serviços";"Comércio";"Indústria";"Construção";"Agropecuária";"Não Identificado"}, MOD(ROW()-4,6)+1),"")</f>
        <v/>
      </c>
      <c r="C2479" s="37"/>
    </row>
    <row r="2480" spans="1:3" x14ac:dyDescent="0.25">
      <c r="A2480" s="1" t="str">
        <f t="shared" si="22"/>
        <v/>
      </c>
      <c r="B2480" t="str">
        <f>IF(C2480&lt;&gt;"",INDEX({"Serviços";"Comércio";"Indústria";"Construção";"Agropecuária";"Não Identificado"}, MOD(ROW()-4,6)+1),"")</f>
        <v/>
      </c>
      <c r="C2480" s="37"/>
    </row>
    <row r="2481" spans="1:3" x14ac:dyDescent="0.25">
      <c r="A2481" s="1" t="str">
        <f t="shared" si="22"/>
        <v/>
      </c>
      <c r="B2481" t="str">
        <f>IF(C2481&lt;&gt;"",INDEX({"Serviços";"Comércio";"Indústria";"Construção";"Agropecuária";"Não Identificado"}, MOD(ROW()-4,6)+1),"")</f>
        <v/>
      </c>
      <c r="C2481" s="37"/>
    </row>
    <row r="2482" spans="1:3" x14ac:dyDescent="0.25">
      <c r="A2482" s="1" t="str">
        <f t="shared" si="22"/>
        <v/>
      </c>
      <c r="B2482" t="str">
        <f>IF(C2482&lt;&gt;"",INDEX({"Serviços";"Comércio";"Indústria";"Construção";"Agropecuária";"Não Identificado"}, MOD(ROW()-4,6)+1),"")</f>
        <v/>
      </c>
      <c r="C2482" s="37"/>
    </row>
    <row r="2483" spans="1:3" x14ac:dyDescent="0.25">
      <c r="A2483" s="1" t="str">
        <f t="shared" si="22"/>
        <v/>
      </c>
      <c r="B2483" t="str">
        <f>IF(C2483&lt;&gt;"",INDEX({"Serviços";"Comércio";"Indústria";"Construção";"Agropecuária";"Não Identificado"}, MOD(ROW()-4,6)+1),"")</f>
        <v/>
      </c>
      <c r="C2483" s="37"/>
    </row>
    <row r="2484" spans="1:3" x14ac:dyDescent="0.25">
      <c r="A2484" s="1" t="str">
        <f t="shared" si="22"/>
        <v/>
      </c>
      <c r="B2484" t="str">
        <f>IF(C2484&lt;&gt;"",INDEX({"Serviços";"Comércio";"Indústria";"Construção";"Agropecuária";"Não Identificado"}, MOD(ROW()-4,6)+1),"")</f>
        <v/>
      </c>
      <c r="C2484" s="37"/>
    </row>
    <row r="2485" spans="1:3" x14ac:dyDescent="0.25">
      <c r="A2485" s="1" t="str">
        <f t="shared" si="22"/>
        <v/>
      </c>
      <c r="B2485" t="str">
        <f>IF(C2485&lt;&gt;"",INDEX({"Serviços";"Comércio";"Indústria";"Construção";"Agropecuária";"Não Identificado"}, MOD(ROW()-4,6)+1),"")</f>
        <v/>
      </c>
      <c r="C2485" s="37"/>
    </row>
    <row r="2486" spans="1:3" x14ac:dyDescent="0.25">
      <c r="A2486" s="1" t="str">
        <f t="shared" si="22"/>
        <v/>
      </c>
      <c r="B2486" t="str">
        <f>IF(C2486&lt;&gt;"",INDEX({"Serviços";"Comércio";"Indústria";"Construção";"Agropecuária";"Não Identificado"}, MOD(ROW()-4,6)+1),"")</f>
        <v/>
      </c>
      <c r="C2486" s="37"/>
    </row>
    <row r="2487" spans="1:3" x14ac:dyDescent="0.25">
      <c r="A2487" s="1" t="str">
        <f t="shared" si="22"/>
        <v/>
      </c>
      <c r="B2487" t="str">
        <f>IF(C2487&lt;&gt;"",INDEX({"Serviços";"Comércio";"Indústria";"Construção";"Agropecuária";"Não Identificado"}, MOD(ROW()-4,6)+1),"")</f>
        <v/>
      </c>
      <c r="C2487" s="37"/>
    </row>
    <row r="2488" spans="1:3" x14ac:dyDescent="0.25">
      <c r="A2488" s="1" t="str">
        <f t="shared" si="22"/>
        <v/>
      </c>
      <c r="B2488" t="str">
        <f>IF(C2488&lt;&gt;"",INDEX({"Serviços";"Comércio";"Indústria";"Construção";"Agropecuária";"Não Identificado"}, MOD(ROW()-4,6)+1),"")</f>
        <v/>
      </c>
      <c r="C2488" s="37"/>
    </row>
    <row r="2489" spans="1:3" x14ac:dyDescent="0.25">
      <c r="A2489" s="1" t="str">
        <f t="shared" si="22"/>
        <v/>
      </c>
      <c r="B2489" t="str">
        <f>IF(C2489&lt;&gt;"",INDEX({"Serviços";"Comércio";"Indústria";"Construção";"Agropecuária";"Não Identificado"}, MOD(ROW()-4,6)+1),"")</f>
        <v/>
      </c>
      <c r="C2489" s="37"/>
    </row>
    <row r="2490" spans="1:3" x14ac:dyDescent="0.25">
      <c r="A2490" s="1" t="str">
        <f t="shared" si="22"/>
        <v/>
      </c>
      <c r="B2490" t="str">
        <f>IF(C2490&lt;&gt;"",INDEX({"Serviços";"Comércio";"Indústria";"Construção";"Agropecuária";"Não Identificado"}, MOD(ROW()-4,6)+1),"")</f>
        <v/>
      </c>
      <c r="C2490" s="37"/>
    </row>
    <row r="2491" spans="1:3" x14ac:dyDescent="0.25">
      <c r="A2491" s="1" t="str">
        <f t="shared" si="22"/>
        <v/>
      </c>
      <c r="B2491" t="str">
        <f>IF(C2491&lt;&gt;"",INDEX({"Serviços";"Comércio";"Indústria";"Construção";"Agropecuária";"Não Identificado"}, MOD(ROW()-4,6)+1),"")</f>
        <v/>
      </c>
      <c r="C2491" s="37"/>
    </row>
    <row r="2492" spans="1:3" x14ac:dyDescent="0.25">
      <c r="A2492" s="1" t="str">
        <f t="shared" si="22"/>
        <v/>
      </c>
      <c r="B2492" t="str">
        <f>IF(C2492&lt;&gt;"",INDEX({"Serviços";"Comércio";"Indústria";"Construção";"Agropecuária";"Não Identificado"}, MOD(ROW()-4,6)+1),"")</f>
        <v/>
      </c>
      <c r="C2492" s="37"/>
    </row>
    <row r="2493" spans="1:3" x14ac:dyDescent="0.25">
      <c r="A2493" s="1" t="str">
        <f t="shared" si="22"/>
        <v/>
      </c>
      <c r="B2493" t="str">
        <f>IF(C2493&lt;&gt;"",INDEX({"Serviços";"Comércio";"Indústria";"Construção";"Agropecuária";"Não Identificado"}, MOD(ROW()-4,6)+1),"")</f>
        <v/>
      </c>
      <c r="C2493" s="37"/>
    </row>
    <row r="2494" spans="1:3" x14ac:dyDescent="0.25">
      <c r="A2494" s="1" t="str">
        <f t="shared" si="22"/>
        <v/>
      </c>
      <c r="B2494" t="str">
        <f>IF(C2494&lt;&gt;"",INDEX({"Serviços";"Comércio";"Indústria";"Construção";"Agropecuária";"Não Identificado"}, MOD(ROW()-4,6)+1),"")</f>
        <v/>
      </c>
      <c r="C2494" s="37"/>
    </row>
    <row r="2495" spans="1:3" x14ac:dyDescent="0.25">
      <c r="A2495" s="1" t="str">
        <f t="shared" si="22"/>
        <v/>
      </c>
      <c r="B2495" t="str">
        <f>IF(C2495&lt;&gt;"",INDEX({"Serviços";"Comércio";"Indústria";"Construção";"Agropecuária";"Não Identificado"}, MOD(ROW()-4,6)+1),"")</f>
        <v/>
      </c>
      <c r="C2495" s="37"/>
    </row>
    <row r="2496" spans="1:3" x14ac:dyDescent="0.25">
      <c r="A2496" s="1" t="str">
        <f t="shared" si="22"/>
        <v/>
      </c>
      <c r="B2496" t="str">
        <f>IF(C2496&lt;&gt;"",INDEX({"Serviços";"Comércio";"Indústria";"Construção";"Agropecuária";"Não Identificado"}, MOD(ROW()-4,6)+1),"")</f>
        <v/>
      </c>
      <c r="C2496" s="37"/>
    </row>
    <row r="2497" spans="1:3" x14ac:dyDescent="0.25">
      <c r="A2497" s="1" t="str">
        <f t="shared" si="22"/>
        <v/>
      </c>
      <c r="B2497" t="str">
        <f>IF(C2497&lt;&gt;"",INDEX({"Serviços";"Comércio";"Indústria";"Construção";"Agropecuária";"Não Identificado"}, MOD(ROW()-4,6)+1),"")</f>
        <v/>
      </c>
      <c r="C2497" s="37"/>
    </row>
    <row r="2498" spans="1:3" x14ac:dyDescent="0.25">
      <c r="A2498" s="1" t="str">
        <f t="shared" si="22"/>
        <v/>
      </c>
      <c r="B2498" t="str">
        <f>IF(C2498&lt;&gt;"",INDEX({"Serviços";"Comércio";"Indústria";"Construção";"Agropecuária";"Não Identificado"}, MOD(ROW()-4,6)+1),"")</f>
        <v/>
      </c>
      <c r="C2498" s="37"/>
    </row>
    <row r="2499" spans="1:3" x14ac:dyDescent="0.25">
      <c r="A2499" s="1" t="str">
        <f t="shared" si="22"/>
        <v/>
      </c>
      <c r="B2499" t="str">
        <f>IF(C2499&lt;&gt;"",INDEX({"Serviços";"Comércio";"Indústria";"Construção";"Agropecuária";"Não Identificado"}, MOD(ROW()-4,6)+1),"")</f>
        <v/>
      </c>
      <c r="C2499" s="37"/>
    </row>
    <row r="2500" spans="1:3" x14ac:dyDescent="0.25">
      <c r="A2500" s="1" t="str">
        <f t="shared" si="22"/>
        <v/>
      </c>
      <c r="B2500" t="str">
        <f>IF(C2500&lt;&gt;"",INDEX({"Serviços";"Comércio";"Indústria";"Construção";"Agropecuária";"Não Identificado"}, MOD(ROW()-4,6)+1),"")</f>
        <v/>
      </c>
      <c r="C2500" s="37"/>
    </row>
    <row r="2501" spans="1:3" x14ac:dyDescent="0.25">
      <c r="A2501" s="1" t="str">
        <f t="shared" ref="A2501:A2564" si="23">IF(B2501&lt;&gt;"",DATE(2011,INT((ROW(A2498)-1)/6)+1,1),"")</f>
        <v/>
      </c>
      <c r="B2501" t="str">
        <f>IF(C2501&lt;&gt;"",INDEX({"Serviços";"Comércio";"Indústria";"Construção";"Agropecuária";"Não Identificado"}, MOD(ROW()-4,6)+1),"")</f>
        <v/>
      </c>
      <c r="C2501" s="37"/>
    </row>
    <row r="2502" spans="1:3" x14ac:dyDescent="0.25">
      <c r="A2502" s="1" t="str">
        <f t="shared" si="23"/>
        <v/>
      </c>
      <c r="B2502" t="str">
        <f>IF(C2502&lt;&gt;"",INDEX({"Serviços";"Comércio";"Indústria";"Construção";"Agropecuária";"Não Identificado"}, MOD(ROW()-4,6)+1),"")</f>
        <v/>
      </c>
      <c r="C2502" s="37"/>
    </row>
    <row r="2503" spans="1:3" x14ac:dyDescent="0.25">
      <c r="A2503" s="1" t="str">
        <f t="shared" si="23"/>
        <v/>
      </c>
      <c r="B2503" t="str">
        <f>IF(C2503&lt;&gt;"",INDEX({"Serviços";"Comércio";"Indústria";"Construção";"Agropecuária";"Não Identificado"}, MOD(ROW()-4,6)+1),"")</f>
        <v/>
      </c>
      <c r="C2503" s="37"/>
    </row>
    <row r="2504" spans="1:3" x14ac:dyDescent="0.25">
      <c r="A2504" s="1" t="str">
        <f t="shared" si="23"/>
        <v/>
      </c>
      <c r="B2504" t="str">
        <f>IF(C2504&lt;&gt;"",INDEX({"Serviços";"Comércio";"Indústria";"Construção";"Agropecuária";"Não Identificado"}, MOD(ROW()-4,6)+1),"")</f>
        <v/>
      </c>
      <c r="C2504" s="37"/>
    </row>
    <row r="2505" spans="1:3" x14ac:dyDescent="0.25">
      <c r="A2505" s="1" t="str">
        <f t="shared" si="23"/>
        <v/>
      </c>
      <c r="B2505" t="str">
        <f>IF(C2505&lt;&gt;"",INDEX({"Serviços";"Comércio";"Indústria";"Construção";"Agropecuária";"Não Identificado"}, MOD(ROW()-4,6)+1),"")</f>
        <v/>
      </c>
      <c r="C2505" s="37"/>
    </row>
    <row r="2506" spans="1:3" x14ac:dyDescent="0.25">
      <c r="A2506" s="1" t="str">
        <f t="shared" si="23"/>
        <v/>
      </c>
      <c r="B2506" t="str">
        <f>IF(C2506&lt;&gt;"",INDEX({"Serviços";"Comércio";"Indústria";"Construção";"Agropecuária";"Não Identificado"}, MOD(ROW()-4,6)+1),"")</f>
        <v/>
      </c>
      <c r="C2506" s="37"/>
    </row>
    <row r="2507" spans="1:3" x14ac:dyDescent="0.25">
      <c r="A2507" s="1" t="str">
        <f t="shared" si="23"/>
        <v/>
      </c>
      <c r="B2507" t="str">
        <f>IF(C2507&lt;&gt;"",INDEX({"Serviços";"Comércio";"Indústria";"Construção";"Agropecuária";"Não Identificado"}, MOD(ROW()-4,6)+1),"")</f>
        <v/>
      </c>
      <c r="C2507" s="37"/>
    </row>
    <row r="2508" spans="1:3" x14ac:dyDescent="0.25">
      <c r="A2508" s="1" t="str">
        <f t="shared" si="23"/>
        <v/>
      </c>
      <c r="B2508" t="str">
        <f>IF(C2508&lt;&gt;"",INDEX({"Serviços";"Comércio";"Indústria";"Construção";"Agropecuária";"Não Identificado"}, MOD(ROW()-4,6)+1),"")</f>
        <v/>
      </c>
      <c r="C2508" s="37"/>
    </row>
    <row r="2509" spans="1:3" x14ac:dyDescent="0.25">
      <c r="A2509" s="1" t="str">
        <f t="shared" si="23"/>
        <v/>
      </c>
      <c r="B2509" t="str">
        <f>IF(C2509&lt;&gt;"",INDEX({"Serviços";"Comércio";"Indústria";"Construção";"Agropecuária";"Não Identificado"}, MOD(ROW()-4,6)+1),"")</f>
        <v/>
      </c>
      <c r="C2509" s="37"/>
    </row>
    <row r="2510" spans="1:3" x14ac:dyDescent="0.25">
      <c r="A2510" s="1" t="str">
        <f t="shared" si="23"/>
        <v/>
      </c>
      <c r="B2510" t="str">
        <f>IF(C2510&lt;&gt;"",INDEX({"Serviços";"Comércio";"Indústria";"Construção";"Agropecuária";"Não Identificado"}, MOD(ROW()-4,6)+1),"")</f>
        <v/>
      </c>
      <c r="C2510" s="37"/>
    </row>
    <row r="2511" spans="1:3" x14ac:dyDescent="0.25">
      <c r="A2511" s="1" t="str">
        <f t="shared" si="23"/>
        <v/>
      </c>
      <c r="B2511" t="str">
        <f>IF(C2511&lt;&gt;"",INDEX({"Serviços";"Comércio";"Indústria";"Construção";"Agropecuária";"Não Identificado"}, MOD(ROW()-4,6)+1),"")</f>
        <v/>
      </c>
      <c r="C2511" s="37"/>
    </row>
    <row r="2512" spans="1:3" x14ac:dyDescent="0.25">
      <c r="A2512" s="1" t="str">
        <f t="shared" si="23"/>
        <v/>
      </c>
      <c r="B2512" t="str">
        <f>IF(C2512&lt;&gt;"",INDEX({"Serviços";"Comércio";"Indústria";"Construção";"Agropecuária";"Não Identificado"}, MOD(ROW()-4,6)+1),"")</f>
        <v/>
      </c>
      <c r="C2512" s="37"/>
    </row>
    <row r="2513" spans="1:3" x14ac:dyDescent="0.25">
      <c r="A2513" s="1" t="str">
        <f t="shared" si="23"/>
        <v/>
      </c>
      <c r="B2513" t="str">
        <f>IF(C2513&lt;&gt;"",INDEX({"Serviços";"Comércio";"Indústria";"Construção";"Agropecuária";"Não Identificado"}, MOD(ROW()-4,6)+1),"")</f>
        <v/>
      </c>
      <c r="C2513" s="37"/>
    </row>
    <row r="2514" spans="1:3" x14ac:dyDescent="0.25">
      <c r="A2514" s="1" t="str">
        <f t="shared" si="23"/>
        <v/>
      </c>
      <c r="B2514" t="str">
        <f>IF(C2514&lt;&gt;"",INDEX({"Serviços";"Comércio";"Indústria";"Construção";"Agropecuária";"Não Identificado"}, MOD(ROW()-4,6)+1),"")</f>
        <v/>
      </c>
      <c r="C2514" s="37"/>
    </row>
    <row r="2515" spans="1:3" x14ac:dyDescent="0.25">
      <c r="A2515" s="1" t="str">
        <f t="shared" si="23"/>
        <v/>
      </c>
      <c r="B2515" t="str">
        <f>IF(C2515&lt;&gt;"",INDEX({"Serviços";"Comércio";"Indústria";"Construção";"Agropecuária";"Não Identificado"}, MOD(ROW()-4,6)+1),"")</f>
        <v/>
      </c>
      <c r="C2515" s="37"/>
    </row>
    <row r="2516" spans="1:3" x14ac:dyDescent="0.25">
      <c r="A2516" s="1" t="str">
        <f t="shared" si="23"/>
        <v/>
      </c>
      <c r="B2516" t="str">
        <f>IF(C2516&lt;&gt;"",INDEX({"Serviços";"Comércio";"Indústria";"Construção";"Agropecuária";"Não Identificado"}, MOD(ROW()-4,6)+1),"")</f>
        <v/>
      </c>
      <c r="C2516" s="37"/>
    </row>
    <row r="2517" spans="1:3" x14ac:dyDescent="0.25">
      <c r="A2517" s="1" t="str">
        <f t="shared" si="23"/>
        <v/>
      </c>
      <c r="B2517" t="str">
        <f>IF(C2517&lt;&gt;"",INDEX({"Serviços";"Comércio";"Indústria";"Construção";"Agropecuária";"Não Identificado"}, MOD(ROW()-4,6)+1),"")</f>
        <v/>
      </c>
      <c r="C2517" s="37"/>
    </row>
    <row r="2518" spans="1:3" x14ac:dyDescent="0.25">
      <c r="A2518" s="1" t="str">
        <f t="shared" si="23"/>
        <v/>
      </c>
      <c r="B2518" t="str">
        <f>IF(C2518&lt;&gt;"",INDEX({"Serviços";"Comércio";"Indústria";"Construção";"Agropecuária";"Não Identificado"}, MOD(ROW()-4,6)+1),"")</f>
        <v/>
      </c>
      <c r="C2518" s="37"/>
    </row>
    <row r="2519" spans="1:3" x14ac:dyDescent="0.25">
      <c r="A2519" s="1" t="str">
        <f t="shared" si="23"/>
        <v/>
      </c>
      <c r="B2519" t="str">
        <f>IF(C2519&lt;&gt;"",INDEX({"Serviços";"Comércio";"Indústria";"Construção";"Agropecuária";"Não Identificado"}, MOD(ROW()-4,6)+1),"")</f>
        <v/>
      </c>
      <c r="C2519" s="37"/>
    </row>
    <row r="2520" spans="1:3" x14ac:dyDescent="0.25">
      <c r="A2520" s="1" t="str">
        <f t="shared" si="23"/>
        <v/>
      </c>
      <c r="B2520" t="str">
        <f>IF(C2520&lt;&gt;"",INDEX({"Serviços";"Comércio";"Indústria";"Construção";"Agropecuária";"Não Identificado"}, MOD(ROW()-4,6)+1),"")</f>
        <v/>
      </c>
      <c r="C2520" s="37"/>
    </row>
    <row r="2521" spans="1:3" x14ac:dyDescent="0.25">
      <c r="A2521" s="1" t="str">
        <f t="shared" si="23"/>
        <v/>
      </c>
      <c r="B2521" t="str">
        <f>IF(C2521&lt;&gt;"",INDEX({"Serviços";"Comércio";"Indústria";"Construção";"Agropecuária";"Não Identificado"}, MOD(ROW()-4,6)+1),"")</f>
        <v/>
      </c>
      <c r="C2521" s="37"/>
    </row>
    <row r="2522" spans="1:3" x14ac:dyDescent="0.25">
      <c r="A2522" s="1" t="str">
        <f t="shared" si="23"/>
        <v/>
      </c>
      <c r="B2522" t="str">
        <f>IF(C2522&lt;&gt;"",INDEX({"Serviços";"Comércio";"Indústria";"Construção";"Agropecuária";"Não Identificado"}, MOD(ROW()-4,6)+1),"")</f>
        <v/>
      </c>
      <c r="C2522" s="37"/>
    </row>
    <row r="2523" spans="1:3" x14ac:dyDescent="0.25">
      <c r="A2523" s="1" t="str">
        <f t="shared" si="23"/>
        <v/>
      </c>
      <c r="B2523" t="str">
        <f>IF(C2523&lt;&gt;"",INDEX({"Serviços";"Comércio";"Indústria";"Construção";"Agropecuária";"Não Identificado"}, MOD(ROW()-4,6)+1),"")</f>
        <v/>
      </c>
      <c r="C2523" s="37"/>
    </row>
    <row r="2524" spans="1:3" x14ac:dyDescent="0.25">
      <c r="A2524" s="1" t="str">
        <f t="shared" si="23"/>
        <v/>
      </c>
      <c r="B2524" t="str">
        <f>IF(C2524&lt;&gt;"",INDEX({"Serviços";"Comércio";"Indústria";"Construção";"Agropecuária";"Não Identificado"}, MOD(ROW()-4,6)+1),"")</f>
        <v/>
      </c>
      <c r="C2524" s="37"/>
    </row>
    <row r="2525" spans="1:3" x14ac:dyDescent="0.25">
      <c r="A2525" s="1" t="str">
        <f t="shared" si="23"/>
        <v/>
      </c>
      <c r="B2525" t="str">
        <f>IF(C2525&lt;&gt;"",INDEX({"Serviços";"Comércio";"Indústria";"Construção";"Agropecuária";"Não Identificado"}, MOD(ROW()-4,6)+1),"")</f>
        <v/>
      </c>
      <c r="C2525" s="37"/>
    </row>
    <row r="2526" spans="1:3" x14ac:dyDescent="0.25">
      <c r="A2526" s="1" t="str">
        <f t="shared" si="23"/>
        <v/>
      </c>
      <c r="B2526" t="str">
        <f>IF(C2526&lt;&gt;"",INDEX({"Serviços";"Comércio";"Indústria";"Construção";"Agropecuária";"Não Identificado"}, MOD(ROW()-4,6)+1),"")</f>
        <v/>
      </c>
      <c r="C2526" s="37"/>
    </row>
    <row r="2527" spans="1:3" x14ac:dyDescent="0.25">
      <c r="A2527" s="1" t="str">
        <f t="shared" si="23"/>
        <v/>
      </c>
      <c r="B2527" t="str">
        <f>IF(C2527&lt;&gt;"",INDEX({"Serviços";"Comércio";"Indústria";"Construção";"Agropecuária";"Não Identificado"}, MOD(ROW()-4,6)+1),"")</f>
        <v/>
      </c>
      <c r="C2527" s="37"/>
    </row>
    <row r="2528" spans="1:3" x14ac:dyDescent="0.25">
      <c r="A2528" s="1" t="str">
        <f t="shared" si="23"/>
        <v/>
      </c>
      <c r="B2528" t="str">
        <f>IF(C2528&lt;&gt;"",INDEX({"Serviços";"Comércio";"Indústria";"Construção";"Agropecuária";"Não Identificado"}, MOD(ROW()-4,6)+1),"")</f>
        <v/>
      </c>
      <c r="C2528" s="37"/>
    </row>
    <row r="2529" spans="1:3" x14ac:dyDescent="0.25">
      <c r="A2529" s="1" t="str">
        <f t="shared" si="23"/>
        <v/>
      </c>
      <c r="B2529" t="str">
        <f>IF(C2529&lt;&gt;"",INDEX({"Serviços";"Comércio";"Indústria";"Construção";"Agropecuária";"Não Identificado"}, MOD(ROW()-4,6)+1),"")</f>
        <v/>
      </c>
      <c r="C2529" s="37"/>
    </row>
    <row r="2530" spans="1:3" x14ac:dyDescent="0.25">
      <c r="A2530" s="1" t="str">
        <f t="shared" si="23"/>
        <v/>
      </c>
      <c r="B2530" t="str">
        <f>IF(C2530&lt;&gt;"",INDEX({"Serviços";"Comércio";"Indústria";"Construção";"Agropecuária";"Não Identificado"}, MOD(ROW()-4,6)+1),"")</f>
        <v/>
      </c>
      <c r="C2530" s="37"/>
    </row>
    <row r="2531" spans="1:3" x14ac:dyDescent="0.25">
      <c r="A2531" s="1" t="str">
        <f t="shared" si="23"/>
        <v/>
      </c>
      <c r="B2531" t="str">
        <f>IF(C2531&lt;&gt;"",INDEX({"Serviços";"Comércio";"Indústria";"Construção";"Agropecuária";"Não Identificado"}, MOD(ROW()-4,6)+1),"")</f>
        <v/>
      </c>
      <c r="C2531" s="37"/>
    </row>
    <row r="2532" spans="1:3" x14ac:dyDescent="0.25">
      <c r="A2532" s="1" t="str">
        <f t="shared" si="23"/>
        <v/>
      </c>
      <c r="B2532" t="str">
        <f>IF(C2532&lt;&gt;"",INDEX({"Serviços";"Comércio";"Indústria";"Construção";"Agropecuária";"Não Identificado"}, MOD(ROW()-4,6)+1),"")</f>
        <v/>
      </c>
      <c r="C2532" s="37"/>
    </row>
    <row r="2533" spans="1:3" x14ac:dyDescent="0.25">
      <c r="A2533" s="1" t="str">
        <f t="shared" si="23"/>
        <v/>
      </c>
      <c r="B2533" t="str">
        <f>IF(C2533&lt;&gt;"",INDEX({"Serviços";"Comércio";"Indústria";"Construção";"Agropecuária";"Não Identificado"}, MOD(ROW()-4,6)+1),"")</f>
        <v/>
      </c>
      <c r="C2533" s="37"/>
    </row>
    <row r="2534" spans="1:3" x14ac:dyDescent="0.25">
      <c r="A2534" s="1" t="str">
        <f t="shared" si="23"/>
        <v/>
      </c>
      <c r="B2534" t="str">
        <f>IF(C2534&lt;&gt;"",INDEX({"Serviços";"Comércio";"Indústria";"Construção";"Agropecuária";"Não Identificado"}, MOD(ROW()-4,6)+1),"")</f>
        <v/>
      </c>
      <c r="C2534" s="37"/>
    </row>
    <row r="2535" spans="1:3" x14ac:dyDescent="0.25">
      <c r="A2535" s="1" t="str">
        <f t="shared" si="23"/>
        <v/>
      </c>
      <c r="B2535" t="str">
        <f>IF(C2535&lt;&gt;"",INDEX({"Serviços";"Comércio";"Indústria";"Construção";"Agropecuária";"Não Identificado"}, MOD(ROW()-4,6)+1),"")</f>
        <v/>
      </c>
      <c r="C2535" s="37"/>
    </row>
    <row r="2536" spans="1:3" x14ac:dyDescent="0.25">
      <c r="A2536" s="1" t="str">
        <f t="shared" si="23"/>
        <v/>
      </c>
      <c r="B2536" t="str">
        <f>IF(C2536&lt;&gt;"",INDEX({"Serviços";"Comércio";"Indústria";"Construção";"Agropecuária";"Não Identificado"}, MOD(ROW()-4,6)+1),"")</f>
        <v/>
      </c>
      <c r="C2536" s="37"/>
    </row>
    <row r="2537" spans="1:3" x14ac:dyDescent="0.25">
      <c r="A2537" s="1" t="str">
        <f t="shared" si="23"/>
        <v/>
      </c>
      <c r="B2537" t="str">
        <f>IF(C2537&lt;&gt;"",INDEX({"Serviços";"Comércio";"Indústria";"Construção";"Agropecuária";"Não Identificado"}, MOD(ROW()-4,6)+1),"")</f>
        <v/>
      </c>
      <c r="C2537" s="37"/>
    </row>
    <row r="2538" spans="1:3" x14ac:dyDescent="0.25">
      <c r="A2538" s="1" t="str">
        <f t="shared" si="23"/>
        <v/>
      </c>
      <c r="B2538" t="str">
        <f>IF(C2538&lt;&gt;"",INDEX({"Serviços";"Comércio";"Indústria";"Construção";"Agropecuária";"Não Identificado"}, MOD(ROW()-4,6)+1),"")</f>
        <v/>
      </c>
      <c r="C2538" s="37"/>
    </row>
    <row r="2539" spans="1:3" x14ac:dyDescent="0.25">
      <c r="A2539" s="1" t="str">
        <f t="shared" si="23"/>
        <v/>
      </c>
      <c r="B2539" t="str">
        <f>IF(C2539&lt;&gt;"",INDEX({"Serviços";"Comércio";"Indústria";"Construção";"Agropecuária";"Não Identificado"}, MOD(ROW()-4,6)+1),"")</f>
        <v/>
      </c>
      <c r="C2539" s="37"/>
    </row>
    <row r="2540" spans="1:3" x14ac:dyDescent="0.25">
      <c r="A2540" s="1" t="str">
        <f t="shared" si="23"/>
        <v/>
      </c>
      <c r="B2540" t="str">
        <f>IF(C2540&lt;&gt;"",INDEX({"Serviços";"Comércio";"Indústria";"Construção";"Agropecuária";"Não Identificado"}, MOD(ROW()-4,6)+1),"")</f>
        <v/>
      </c>
      <c r="C2540" s="37"/>
    </row>
    <row r="2541" spans="1:3" x14ac:dyDescent="0.25">
      <c r="A2541" s="1" t="str">
        <f t="shared" si="23"/>
        <v/>
      </c>
      <c r="B2541" t="str">
        <f>IF(C2541&lt;&gt;"",INDEX({"Serviços";"Comércio";"Indústria";"Construção";"Agropecuária";"Não Identificado"}, MOD(ROW()-4,6)+1),"")</f>
        <v/>
      </c>
      <c r="C2541" s="37"/>
    </row>
    <row r="2542" spans="1:3" x14ac:dyDescent="0.25">
      <c r="A2542" s="1" t="str">
        <f t="shared" si="23"/>
        <v/>
      </c>
      <c r="B2542" t="str">
        <f>IF(C2542&lt;&gt;"",INDEX({"Serviços";"Comércio";"Indústria";"Construção";"Agropecuária";"Não Identificado"}, MOD(ROW()-4,6)+1),"")</f>
        <v/>
      </c>
      <c r="C2542" s="37"/>
    </row>
    <row r="2543" spans="1:3" x14ac:dyDescent="0.25">
      <c r="A2543" s="1" t="str">
        <f t="shared" si="23"/>
        <v/>
      </c>
      <c r="B2543" t="str">
        <f>IF(C2543&lt;&gt;"",INDEX({"Serviços";"Comércio";"Indústria";"Construção";"Agropecuária";"Não Identificado"}, MOD(ROW()-4,6)+1),"")</f>
        <v/>
      </c>
      <c r="C2543" s="37"/>
    </row>
    <row r="2544" spans="1:3" x14ac:dyDescent="0.25">
      <c r="A2544" s="1" t="str">
        <f t="shared" si="23"/>
        <v/>
      </c>
      <c r="B2544" t="str">
        <f>IF(C2544&lt;&gt;"",INDEX({"Serviços";"Comércio";"Indústria";"Construção";"Agropecuária";"Não Identificado"}, MOD(ROW()-4,6)+1),"")</f>
        <v/>
      </c>
      <c r="C2544" s="37"/>
    </row>
    <row r="2545" spans="1:3" x14ac:dyDescent="0.25">
      <c r="A2545" s="1" t="str">
        <f t="shared" si="23"/>
        <v/>
      </c>
      <c r="B2545" t="str">
        <f>IF(C2545&lt;&gt;"",INDEX({"Serviços";"Comércio";"Indústria";"Construção";"Agropecuária";"Não Identificado"}, MOD(ROW()-4,6)+1),"")</f>
        <v/>
      </c>
      <c r="C2545" s="37"/>
    </row>
    <row r="2546" spans="1:3" x14ac:dyDescent="0.25">
      <c r="A2546" s="1" t="str">
        <f t="shared" si="23"/>
        <v/>
      </c>
      <c r="B2546" t="str">
        <f>IF(C2546&lt;&gt;"",INDEX({"Serviços";"Comércio";"Indústria";"Construção";"Agropecuária";"Não Identificado"}, MOD(ROW()-4,6)+1),"")</f>
        <v/>
      </c>
      <c r="C2546" s="37"/>
    </row>
    <row r="2547" spans="1:3" x14ac:dyDescent="0.25">
      <c r="A2547" s="1" t="str">
        <f t="shared" si="23"/>
        <v/>
      </c>
      <c r="B2547" t="str">
        <f>IF(C2547&lt;&gt;"",INDEX({"Serviços";"Comércio";"Indústria";"Construção";"Agropecuária";"Não Identificado"}, MOD(ROW()-4,6)+1),"")</f>
        <v/>
      </c>
      <c r="C2547" s="37"/>
    </row>
    <row r="2548" spans="1:3" x14ac:dyDescent="0.25">
      <c r="A2548" s="1" t="str">
        <f t="shared" si="23"/>
        <v/>
      </c>
      <c r="B2548" t="str">
        <f>IF(C2548&lt;&gt;"",INDEX({"Serviços";"Comércio";"Indústria";"Construção";"Agropecuária";"Não Identificado"}, MOD(ROW()-4,6)+1),"")</f>
        <v/>
      </c>
      <c r="C2548" s="37"/>
    </row>
    <row r="2549" spans="1:3" x14ac:dyDescent="0.25">
      <c r="A2549" s="1" t="str">
        <f t="shared" si="23"/>
        <v/>
      </c>
      <c r="B2549" t="str">
        <f>IF(C2549&lt;&gt;"",INDEX({"Serviços";"Comércio";"Indústria";"Construção";"Agropecuária";"Não Identificado"}, MOD(ROW()-4,6)+1),"")</f>
        <v/>
      </c>
      <c r="C2549" s="37"/>
    </row>
    <row r="2550" spans="1:3" x14ac:dyDescent="0.25">
      <c r="A2550" s="1" t="str">
        <f t="shared" si="23"/>
        <v/>
      </c>
      <c r="B2550" t="str">
        <f>IF(C2550&lt;&gt;"",INDEX({"Serviços";"Comércio";"Indústria";"Construção";"Agropecuária";"Não Identificado"}, MOD(ROW()-4,6)+1),"")</f>
        <v/>
      </c>
      <c r="C2550" s="37"/>
    </row>
    <row r="2551" spans="1:3" x14ac:dyDescent="0.25">
      <c r="A2551" s="1" t="str">
        <f t="shared" si="23"/>
        <v/>
      </c>
      <c r="B2551" t="str">
        <f>IF(C2551&lt;&gt;"",INDEX({"Serviços";"Comércio";"Indústria";"Construção";"Agropecuária";"Não Identificado"}, MOD(ROW()-4,6)+1),"")</f>
        <v/>
      </c>
      <c r="C2551" s="37"/>
    </row>
    <row r="2552" spans="1:3" x14ac:dyDescent="0.25">
      <c r="A2552" s="1" t="str">
        <f t="shared" si="23"/>
        <v/>
      </c>
      <c r="B2552" t="str">
        <f>IF(C2552&lt;&gt;"",INDEX({"Serviços";"Comércio";"Indústria";"Construção";"Agropecuária";"Não Identificado"}, MOD(ROW()-4,6)+1),"")</f>
        <v/>
      </c>
      <c r="C2552" s="37"/>
    </row>
    <row r="2553" spans="1:3" x14ac:dyDescent="0.25">
      <c r="A2553" s="1" t="str">
        <f t="shared" si="23"/>
        <v/>
      </c>
      <c r="B2553" t="str">
        <f>IF(C2553&lt;&gt;"",INDEX({"Serviços";"Comércio";"Indústria";"Construção";"Agropecuária";"Não Identificado"}, MOD(ROW()-4,6)+1),"")</f>
        <v/>
      </c>
      <c r="C2553" s="37"/>
    </row>
    <row r="2554" spans="1:3" x14ac:dyDescent="0.25">
      <c r="A2554" s="1" t="str">
        <f t="shared" si="23"/>
        <v/>
      </c>
      <c r="B2554" t="str">
        <f>IF(C2554&lt;&gt;"",INDEX({"Serviços";"Comércio";"Indústria";"Construção";"Agropecuária";"Não Identificado"}, MOD(ROW()-4,6)+1),"")</f>
        <v/>
      </c>
      <c r="C2554" s="37"/>
    </row>
    <row r="2555" spans="1:3" x14ac:dyDescent="0.25">
      <c r="A2555" s="1" t="str">
        <f t="shared" si="23"/>
        <v/>
      </c>
      <c r="B2555" t="str">
        <f>IF(C2555&lt;&gt;"",INDEX({"Serviços";"Comércio";"Indústria";"Construção";"Agropecuária";"Não Identificado"}, MOD(ROW()-4,6)+1),"")</f>
        <v/>
      </c>
      <c r="C2555" s="37"/>
    </row>
    <row r="2556" spans="1:3" x14ac:dyDescent="0.25">
      <c r="A2556" s="1" t="str">
        <f t="shared" si="23"/>
        <v/>
      </c>
      <c r="B2556" t="str">
        <f>IF(C2556&lt;&gt;"",INDEX({"Serviços";"Comércio";"Indústria";"Construção";"Agropecuária";"Não Identificado"}, MOD(ROW()-4,6)+1),"")</f>
        <v/>
      </c>
      <c r="C2556" s="37"/>
    </row>
    <row r="2557" spans="1:3" x14ac:dyDescent="0.25">
      <c r="A2557" s="1" t="str">
        <f t="shared" si="23"/>
        <v/>
      </c>
      <c r="B2557" t="str">
        <f>IF(C2557&lt;&gt;"",INDEX({"Serviços";"Comércio";"Indústria";"Construção";"Agropecuária";"Não Identificado"}, MOD(ROW()-4,6)+1),"")</f>
        <v/>
      </c>
      <c r="C2557" s="37"/>
    </row>
    <row r="2558" spans="1:3" x14ac:dyDescent="0.25">
      <c r="A2558" s="1" t="str">
        <f t="shared" si="23"/>
        <v/>
      </c>
      <c r="B2558" t="str">
        <f>IF(C2558&lt;&gt;"",INDEX({"Serviços";"Comércio";"Indústria";"Construção";"Agropecuária";"Não Identificado"}, MOD(ROW()-4,6)+1),"")</f>
        <v/>
      </c>
      <c r="C2558" s="37"/>
    </row>
    <row r="2559" spans="1:3" x14ac:dyDescent="0.25">
      <c r="A2559" s="1" t="str">
        <f t="shared" si="23"/>
        <v/>
      </c>
      <c r="B2559" t="str">
        <f>IF(C2559&lt;&gt;"",INDEX({"Serviços";"Comércio";"Indústria";"Construção";"Agropecuária";"Não Identificado"}, MOD(ROW()-4,6)+1),"")</f>
        <v/>
      </c>
      <c r="C2559" s="37"/>
    </row>
    <row r="2560" spans="1:3" x14ac:dyDescent="0.25">
      <c r="A2560" s="1" t="str">
        <f t="shared" si="23"/>
        <v/>
      </c>
      <c r="B2560" t="str">
        <f>IF(C2560&lt;&gt;"",INDEX({"Serviços";"Comércio";"Indústria";"Construção";"Agropecuária";"Não Identificado"}, MOD(ROW()-4,6)+1),"")</f>
        <v/>
      </c>
      <c r="C2560" s="37"/>
    </row>
    <row r="2561" spans="1:3" x14ac:dyDescent="0.25">
      <c r="A2561" s="1" t="str">
        <f t="shared" si="23"/>
        <v/>
      </c>
      <c r="B2561" t="str">
        <f>IF(C2561&lt;&gt;"",INDEX({"Serviços";"Comércio";"Indústria";"Construção";"Agropecuária";"Não Identificado"}, MOD(ROW()-4,6)+1),"")</f>
        <v/>
      </c>
      <c r="C2561" s="37"/>
    </row>
    <row r="2562" spans="1:3" x14ac:dyDescent="0.25">
      <c r="A2562" s="1" t="str">
        <f t="shared" si="23"/>
        <v/>
      </c>
      <c r="B2562" t="str">
        <f>IF(C2562&lt;&gt;"",INDEX({"Serviços";"Comércio";"Indústria";"Construção";"Agropecuária";"Não Identificado"}, MOD(ROW()-4,6)+1),"")</f>
        <v/>
      </c>
      <c r="C2562" s="37"/>
    </row>
    <row r="2563" spans="1:3" x14ac:dyDescent="0.25">
      <c r="A2563" s="1" t="str">
        <f t="shared" si="23"/>
        <v/>
      </c>
      <c r="B2563" t="str">
        <f>IF(C2563&lt;&gt;"",INDEX({"Serviços";"Comércio";"Indústria";"Construção";"Agropecuária";"Não Identificado"}, MOD(ROW()-4,6)+1),"")</f>
        <v/>
      </c>
      <c r="C2563" s="37"/>
    </row>
    <row r="2564" spans="1:3" x14ac:dyDescent="0.25">
      <c r="A2564" s="1" t="str">
        <f t="shared" si="23"/>
        <v/>
      </c>
      <c r="B2564" t="str">
        <f>IF(C2564&lt;&gt;"",INDEX({"Serviços";"Comércio";"Indústria";"Construção";"Agropecuária";"Não Identificado"}, MOD(ROW()-4,6)+1),"")</f>
        <v/>
      </c>
      <c r="C2564" s="37"/>
    </row>
    <row r="2565" spans="1:3" x14ac:dyDescent="0.25">
      <c r="A2565" s="1" t="str">
        <f t="shared" ref="A2565:A2628" si="24">IF(B2565&lt;&gt;"",DATE(2011,INT((ROW(A2562)-1)/6)+1,1),"")</f>
        <v/>
      </c>
      <c r="B2565" t="str">
        <f>IF(C2565&lt;&gt;"",INDEX({"Serviços";"Comércio";"Indústria";"Construção";"Agropecuária";"Não Identificado"}, MOD(ROW()-4,6)+1),"")</f>
        <v/>
      </c>
      <c r="C2565" s="37"/>
    </row>
    <row r="2566" spans="1:3" x14ac:dyDescent="0.25">
      <c r="A2566" s="1" t="str">
        <f t="shared" si="24"/>
        <v/>
      </c>
      <c r="B2566" t="str">
        <f>IF(C2566&lt;&gt;"",INDEX({"Serviços";"Comércio";"Indústria";"Construção";"Agropecuária";"Não Identificado"}, MOD(ROW()-4,6)+1),"")</f>
        <v/>
      </c>
      <c r="C2566" s="37"/>
    </row>
    <row r="2567" spans="1:3" x14ac:dyDescent="0.25">
      <c r="A2567" s="1" t="str">
        <f t="shared" si="24"/>
        <v/>
      </c>
      <c r="B2567" t="str">
        <f>IF(C2567&lt;&gt;"",INDEX({"Serviços";"Comércio";"Indústria";"Construção";"Agropecuária";"Não Identificado"}, MOD(ROW()-4,6)+1),"")</f>
        <v/>
      </c>
      <c r="C2567" s="37"/>
    </row>
    <row r="2568" spans="1:3" x14ac:dyDescent="0.25">
      <c r="A2568" s="1" t="str">
        <f t="shared" si="24"/>
        <v/>
      </c>
      <c r="B2568" t="str">
        <f>IF(C2568&lt;&gt;"",INDEX({"Serviços";"Comércio";"Indústria";"Construção";"Agropecuária";"Não Identificado"}, MOD(ROW()-4,6)+1),"")</f>
        <v/>
      </c>
      <c r="C2568" s="37"/>
    </row>
    <row r="2569" spans="1:3" x14ac:dyDescent="0.25">
      <c r="A2569" s="1" t="str">
        <f t="shared" si="24"/>
        <v/>
      </c>
      <c r="B2569" t="str">
        <f>IF(C2569&lt;&gt;"",INDEX({"Serviços";"Comércio";"Indústria";"Construção";"Agropecuária";"Não Identificado"}, MOD(ROW()-4,6)+1),"")</f>
        <v/>
      </c>
      <c r="C2569" s="37"/>
    </row>
    <row r="2570" spans="1:3" x14ac:dyDescent="0.25">
      <c r="A2570" s="1" t="str">
        <f t="shared" si="24"/>
        <v/>
      </c>
      <c r="B2570" t="str">
        <f>IF(C2570&lt;&gt;"",INDEX({"Serviços";"Comércio";"Indústria";"Construção";"Agropecuária";"Não Identificado"}, MOD(ROW()-4,6)+1),"")</f>
        <v/>
      </c>
      <c r="C2570" s="37"/>
    </row>
    <row r="2571" spans="1:3" x14ac:dyDescent="0.25">
      <c r="A2571" s="1" t="str">
        <f t="shared" si="24"/>
        <v/>
      </c>
      <c r="B2571" t="str">
        <f>IF(C2571&lt;&gt;"",INDEX({"Serviços";"Comércio";"Indústria";"Construção";"Agropecuária";"Não Identificado"}, MOD(ROW()-4,6)+1),"")</f>
        <v/>
      </c>
      <c r="C2571" s="37"/>
    </row>
    <row r="2572" spans="1:3" x14ac:dyDescent="0.25">
      <c r="A2572" s="1" t="str">
        <f t="shared" si="24"/>
        <v/>
      </c>
      <c r="B2572" t="str">
        <f>IF(C2572&lt;&gt;"",INDEX({"Serviços";"Comércio";"Indústria";"Construção";"Agropecuária";"Não Identificado"}, MOD(ROW()-4,6)+1),"")</f>
        <v/>
      </c>
      <c r="C2572" s="37"/>
    </row>
    <row r="2573" spans="1:3" x14ac:dyDescent="0.25">
      <c r="A2573" s="1" t="str">
        <f t="shared" si="24"/>
        <v/>
      </c>
      <c r="B2573" t="str">
        <f>IF(C2573&lt;&gt;"",INDEX({"Serviços";"Comércio";"Indústria";"Construção";"Agropecuária";"Não Identificado"}, MOD(ROW()-4,6)+1),"")</f>
        <v/>
      </c>
      <c r="C2573" s="37"/>
    </row>
    <row r="2574" spans="1:3" x14ac:dyDescent="0.25">
      <c r="A2574" s="1" t="str">
        <f t="shared" si="24"/>
        <v/>
      </c>
      <c r="B2574" t="str">
        <f>IF(C2574&lt;&gt;"",INDEX({"Serviços";"Comércio";"Indústria";"Construção";"Agropecuária";"Não Identificado"}, MOD(ROW()-4,6)+1),"")</f>
        <v/>
      </c>
      <c r="C2574" s="37"/>
    </row>
    <row r="2575" spans="1:3" x14ac:dyDescent="0.25">
      <c r="A2575" s="1" t="str">
        <f t="shared" si="24"/>
        <v/>
      </c>
      <c r="B2575" t="str">
        <f>IF(C2575&lt;&gt;"",INDEX({"Serviços";"Comércio";"Indústria";"Construção";"Agropecuária";"Não Identificado"}, MOD(ROW()-4,6)+1),"")</f>
        <v/>
      </c>
      <c r="C2575" s="37"/>
    </row>
    <row r="2576" spans="1:3" x14ac:dyDescent="0.25">
      <c r="A2576" s="1" t="str">
        <f t="shared" si="24"/>
        <v/>
      </c>
      <c r="B2576" t="str">
        <f>IF(C2576&lt;&gt;"",INDEX({"Serviços";"Comércio";"Indústria";"Construção";"Agropecuária";"Não Identificado"}, MOD(ROW()-4,6)+1),"")</f>
        <v/>
      </c>
      <c r="C2576" s="37"/>
    </row>
    <row r="2577" spans="1:3" x14ac:dyDescent="0.25">
      <c r="A2577" s="1" t="str">
        <f t="shared" si="24"/>
        <v/>
      </c>
      <c r="B2577" t="str">
        <f>IF(C2577&lt;&gt;"",INDEX({"Serviços";"Comércio";"Indústria";"Construção";"Agropecuária";"Não Identificado"}, MOD(ROW()-4,6)+1),"")</f>
        <v/>
      </c>
      <c r="C2577" s="37"/>
    </row>
    <row r="2578" spans="1:3" x14ac:dyDescent="0.25">
      <c r="A2578" s="1" t="str">
        <f t="shared" si="24"/>
        <v/>
      </c>
      <c r="B2578" t="str">
        <f>IF(C2578&lt;&gt;"",INDEX({"Serviços";"Comércio";"Indústria";"Construção";"Agropecuária";"Não Identificado"}, MOD(ROW()-4,6)+1),"")</f>
        <v/>
      </c>
      <c r="C2578" s="37"/>
    </row>
    <row r="2579" spans="1:3" x14ac:dyDescent="0.25">
      <c r="A2579" s="1" t="str">
        <f t="shared" si="24"/>
        <v/>
      </c>
      <c r="B2579" t="str">
        <f>IF(C2579&lt;&gt;"",INDEX({"Serviços";"Comércio";"Indústria";"Construção";"Agropecuária";"Não Identificado"}, MOD(ROW()-4,6)+1),"")</f>
        <v/>
      </c>
      <c r="C2579" s="37"/>
    </row>
    <row r="2580" spans="1:3" x14ac:dyDescent="0.25">
      <c r="A2580" s="1" t="str">
        <f t="shared" si="24"/>
        <v/>
      </c>
      <c r="B2580" t="str">
        <f>IF(C2580&lt;&gt;"",INDEX({"Serviços";"Comércio";"Indústria";"Construção";"Agropecuária";"Não Identificado"}, MOD(ROW()-4,6)+1),"")</f>
        <v/>
      </c>
      <c r="C2580" s="37"/>
    </row>
    <row r="2581" spans="1:3" x14ac:dyDescent="0.25">
      <c r="A2581" s="1" t="str">
        <f t="shared" si="24"/>
        <v/>
      </c>
      <c r="B2581" t="str">
        <f>IF(C2581&lt;&gt;"",INDEX({"Serviços";"Comércio";"Indústria";"Construção";"Agropecuária";"Não Identificado"}, MOD(ROW()-4,6)+1),"")</f>
        <v/>
      </c>
      <c r="C2581" s="37"/>
    </row>
    <row r="2582" spans="1:3" x14ac:dyDescent="0.25">
      <c r="A2582" s="1" t="str">
        <f t="shared" si="24"/>
        <v/>
      </c>
      <c r="B2582" t="str">
        <f>IF(C2582&lt;&gt;"",INDEX({"Serviços";"Comércio";"Indústria";"Construção";"Agropecuária";"Não Identificado"}, MOD(ROW()-4,6)+1),"")</f>
        <v/>
      </c>
      <c r="C2582" s="37"/>
    </row>
    <row r="2583" spans="1:3" x14ac:dyDescent="0.25">
      <c r="A2583" s="1" t="str">
        <f t="shared" si="24"/>
        <v/>
      </c>
      <c r="B2583" t="str">
        <f>IF(C2583&lt;&gt;"",INDEX({"Serviços";"Comércio";"Indústria";"Construção";"Agropecuária";"Não Identificado"}, MOD(ROW()-4,6)+1),"")</f>
        <v/>
      </c>
      <c r="C2583" s="37"/>
    </row>
    <row r="2584" spans="1:3" x14ac:dyDescent="0.25">
      <c r="A2584" s="1" t="str">
        <f t="shared" si="24"/>
        <v/>
      </c>
      <c r="B2584" t="str">
        <f>IF(C2584&lt;&gt;"",INDEX({"Serviços";"Comércio";"Indústria";"Construção";"Agropecuária";"Não Identificado"}, MOD(ROW()-4,6)+1),"")</f>
        <v/>
      </c>
      <c r="C2584" s="37"/>
    </row>
    <row r="2585" spans="1:3" x14ac:dyDescent="0.25">
      <c r="A2585" s="1" t="str">
        <f t="shared" si="24"/>
        <v/>
      </c>
      <c r="B2585" t="str">
        <f>IF(C2585&lt;&gt;"",INDEX({"Serviços";"Comércio";"Indústria";"Construção";"Agropecuária";"Não Identificado"}, MOD(ROW()-4,6)+1),"")</f>
        <v/>
      </c>
      <c r="C2585" s="37"/>
    </row>
    <row r="2586" spans="1:3" x14ac:dyDescent="0.25">
      <c r="A2586" s="1" t="str">
        <f t="shared" si="24"/>
        <v/>
      </c>
      <c r="B2586" t="str">
        <f>IF(C2586&lt;&gt;"",INDEX({"Serviços";"Comércio";"Indústria";"Construção";"Agropecuária";"Não Identificado"}, MOD(ROW()-4,6)+1),"")</f>
        <v/>
      </c>
      <c r="C2586" s="37"/>
    </row>
    <row r="2587" spans="1:3" x14ac:dyDescent="0.25">
      <c r="A2587" s="1" t="str">
        <f t="shared" si="24"/>
        <v/>
      </c>
      <c r="B2587" t="str">
        <f>IF(C2587&lt;&gt;"",INDEX({"Serviços";"Comércio";"Indústria";"Construção";"Agropecuária";"Não Identificado"}, MOD(ROW()-4,6)+1),"")</f>
        <v/>
      </c>
      <c r="C2587" s="37"/>
    </row>
    <row r="2588" spans="1:3" x14ac:dyDescent="0.25">
      <c r="A2588" s="1" t="str">
        <f t="shared" si="24"/>
        <v/>
      </c>
      <c r="B2588" t="str">
        <f>IF(C2588&lt;&gt;"",INDEX({"Serviços";"Comércio";"Indústria";"Construção";"Agropecuária";"Não Identificado"}, MOD(ROW()-4,6)+1),"")</f>
        <v/>
      </c>
      <c r="C2588" s="37"/>
    </row>
    <row r="2589" spans="1:3" x14ac:dyDescent="0.25">
      <c r="A2589" s="1" t="str">
        <f t="shared" si="24"/>
        <v/>
      </c>
      <c r="B2589" t="str">
        <f>IF(C2589&lt;&gt;"",INDEX({"Serviços";"Comércio";"Indústria";"Construção";"Agropecuária";"Não Identificado"}, MOD(ROW()-4,6)+1),"")</f>
        <v/>
      </c>
      <c r="C2589" s="37"/>
    </row>
    <row r="2590" spans="1:3" x14ac:dyDescent="0.25">
      <c r="A2590" s="1" t="str">
        <f t="shared" si="24"/>
        <v/>
      </c>
      <c r="B2590" t="str">
        <f>IF(C2590&lt;&gt;"",INDEX({"Serviços";"Comércio";"Indústria";"Construção";"Agropecuária";"Não Identificado"}, MOD(ROW()-4,6)+1),"")</f>
        <v/>
      </c>
      <c r="C2590" s="37"/>
    </row>
    <row r="2591" spans="1:3" x14ac:dyDescent="0.25">
      <c r="A2591" s="1" t="str">
        <f t="shared" si="24"/>
        <v/>
      </c>
      <c r="B2591" t="str">
        <f>IF(C2591&lt;&gt;"",INDEX({"Serviços";"Comércio";"Indústria";"Construção";"Agropecuária";"Não Identificado"}, MOD(ROW()-4,6)+1),"")</f>
        <v/>
      </c>
      <c r="C2591" s="37"/>
    </row>
    <row r="2592" spans="1:3" x14ac:dyDescent="0.25">
      <c r="A2592" s="1" t="str">
        <f t="shared" si="24"/>
        <v/>
      </c>
      <c r="B2592" t="str">
        <f>IF(C2592&lt;&gt;"",INDEX({"Serviços";"Comércio";"Indústria";"Construção";"Agropecuária";"Não Identificado"}, MOD(ROW()-4,6)+1),"")</f>
        <v/>
      </c>
      <c r="C2592" s="37"/>
    </row>
    <row r="2593" spans="1:3" x14ac:dyDescent="0.25">
      <c r="A2593" s="1" t="str">
        <f t="shared" si="24"/>
        <v/>
      </c>
      <c r="B2593" t="str">
        <f>IF(C2593&lt;&gt;"",INDEX({"Serviços";"Comércio";"Indústria";"Construção";"Agropecuária";"Não Identificado"}, MOD(ROW()-4,6)+1),"")</f>
        <v/>
      </c>
      <c r="C2593" s="37"/>
    </row>
    <row r="2594" spans="1:3" x14ac:dyDescent="0.25">
      <c r="A2594" s="1" t="str">
        <f t="shared" si="24"/>
        <v/>
      </c>
      <c r="B2594" t="str">
        <f>IF(C2594&lt;&gt;"",INDEX({"Serviços";"Comércio";"Indústria";"Construção";"Agropecuária";"Não Identificado"}, MOD(ROW()-4,6)+1),"")</f>
        <v/>
      </c>
      <c r="C2594" s="37"/>
    </row>
    <row r="2595" spans="1:3" x14ac:dyDescent="0.25">
      <c r="A2595" s="1" t="str">
        <f t="shared" si="24"/>
        <v/>
      </c>
      <c r="B2595" t="str">
        <f>IF(C2595&lt;&gt;"",INDEX({"Serviços";"Comércio";"Indústria";"Construção";"Agropecuária";"Não Identificado"}, MOD(ROW()-4,6)+1),"")</f>
        <v/>
      </c>
      <c r="C2595" s="37"/>
    </row>
    <row r="2596" spans="1:3" x14ac:dyDescent="0.25">
      <c r="A2596" s="1" t="str">
        <f t="shared" si="24"/>
        <v/>
      </c>
      <c r="B2596" t="str">
        <f>IF(C2596&lt;&gt;"",INDEX({"Serviços";"Comércio";"Indústria";"Construção";"Agropecuária";"Não Identificado"}, MOD(ROW()-4,6)+1),"")</f>
        <v/>
      </c>
      <c r="C2596" s="37"/>
    </row>
    <row r="2597" spans="1:3" x14ac:dyDescent="0.25">
      <c r="A2597" s="1" t="str">
        <f t="shared" si="24"/>
        <v/>
      </c>
      <c r="B2597" t="str">
        <f>IF(C2597&lt;&gt;"",INDEX({"Serviços";"Comércio";"Indústria";"Construção";"Agropecuária";"Não Identificado"}, MOD(ROW()-4,6)+1),"")</f>
        <v/>
      </c>
      <c r="C2597" s="37"/>
    </row>
    <row r="2598" spans="1:3" x14ac:dyDescent="0.25">
      <c r="A2598" s="1" t="str">
        <f t="shared" si="24"/>
        <v/>
      </c>
      <c r="B2598" t="str">
        <f>IF(C2598&lt;&gt;"",INDEX({"Serviços";"Comércio";"Indústria";"Construção";"Agropecuária";"Não Identificado"}, MOD(ROW()-4,6)+1),"")</f>
        <v/>
      </c>
      <c r="C2598" s="37"/>
    </row>
    <row r="2599" spans="1:3" x14ac:dyDescent="0.25">
      <c r="A2599" s="1" t="str">
        <f t="shared" si="24"/>
        <v/>
      </c>
      <c r="B2599" t="str">
        <f>IF(C2599&lt;&gt;"",INDEX({"Serviços";"Comércio";"Indústria";"Construção";"Agropecuária";"Não Identificado"}, MOD(ROW()-4,6)+1),"")</f>
        <v/>
      </c>
      <c r="C2599" s="37"/>
    </row>
    <row r="2600" spans="1:3" x14ac:dyDescent="0.25">
      <c r="A2600" s="1" t="str">
        <f t="shared" si="24"/>
        <v/>
      </c>
      <c r="B2600" t="str">
        <f>IF(C2600&lt;&gt;"",INDEX({"Serviços";"Comércio";"Indústria";"Construção";"Agropecuária";"Não Identificado"}, MOD(ROW()-4,6)+1),"")</f>
        <v/>
      </c>
      <c r="C2600" s="37"/>
    </row>
    <row r="2601" spans="1:3" x14ac:dyDescent="0.25">
      <c r="A2601" s="1" t="str">
        <f t="shared" si="24"/>
        <v/>
      </c>
      <c r="B2601" t="str">
        <f>IF(C2601&lt;&gt;"",INDEX({"Serviços";"Comércio";"Indústria";"Construção";"Agropecuária";"Não Identificado"}, MOD(ROW()-4,6)+1),"")</f>
        <v/>
      </c>
      <c r="C2601" s="37"/>
    </row>
    <row r="2602" spans="1:3" x14ac:dyDescent="0.25">
      <c r="A2602" s="1" t="str">
        <f t="shared" si="24"/>
        <v/>
      </c>
      <c r="B2602" t="str">
        <f>IF(C2602&lt;&gt;"",INDEX({"Serviços";"Comércio";"Indústria";"Construção";"Agropecuária";"Não Identificado"}, MOD(ROW()-4,6)+1),"")</f>
        <v/>
      </c>
      <c r="C2602" s="37"/>
    </row>
    <row r="2603" spans="1:3" x14ac:dyDescent="0.25">
      <c r="A2603" s="1" t="str">
        <f t="shared" si="24"/>
        <v/>
      </c>
      <c r="B2603" t="str">
        <f>IF(C2603&lt;&gt;"",INDEX({"Serviços";"Comércio";"Indústria";"Construção";"Agropecuária";"Não Identificado"}, MOD(ROW()-4,6)+1),"")</f>
        <v/>
      </c>
      <c r="C2603" s="37"/>
    </row>
    <row r="2604" spans="1:3" x14ac:dyDescent="0.25">
      <c r="A2604" s="1" t="str">
        <f t="shared" si="24"/>
        <v/>
      </c>
      <c r="B2604" t="str">
        <f>IF(C2604&lt;&gt;"",INDEX({"Serviços";"Comércio";"Indústria";"Construção";"Agropecuária";"Não Identificado"}, MOD(ROW()-4,6)+1),"")</f>
        <v/>
      </c>
      <c r="C2604" s="37"/>
    </row>
    <row r="2605" spans="1:3" x14ac:dyDescent="0.25">
      <c r="A2605" s="1" t="str">
        <f t="shared" si="24"/>
        <v/>
      </c>
      <c r="B2605" t="str">
        <f>IF(C2605&lt;&gt;"",INDEX({"Serviços";"Comércio";"Indústria";"Construção";"Agropecuária";"Não Identificado"}, MOD(ROW()-4,6)+1),"")</f>
        <v/>
      </c>
      <c r="C2605" s="37"/>
    </row>
    <row r="2606" spans="1:3" x14ac:dyDescent="0.25">
      <c r="A2606" s="1" t="str">
        <f t="shared" si="24"/>
        <v/>
      </c>
      <c r="B2606" t="str">
        <f>IF(C2606&lt;&gt;"",INDEX({"Serviços";"Comércio";"Indústria";"Construção";"Agropecuária";"Não Identificado"}, MOD(ROW()-4,6)+1),"")</f>
        <v/>
      </c>
      <c r="C2606" s="37"/>
    </row>
    <row r="2607" spans="1:3" x14ac:dyDescent="0.25">
      <c r="A2607" s="1" t="str">
        <f t="shared" si="24"/>
        <v/>
      </c>
      <c r="B2607" t="str">
        <f>IF(C2607&lt;&gt;"",INDEX({"Serviços";"Comércio";"Indústria";"Construção";"Agropecuária";"Não Identificado"}, MOD(ROW()-4,6)+1),"")</f>
        <v/>
      </c>
      <c r="C2607" s="37"/>
    </row>
    <row r="2608" spans="1:3" x14ac:dyDescent="0.25">
      <c r="A2608" s="1" t="str">
        <f t="shared" si="24"/>
        <v/>
      </c>
      <c r="B2608" t="str">
        <f>IF(C2608&lt;&gt;"",INDEX({"Serviços";"Comércio";"Indústria";"Construção";"Agropecuária";"Não Identificado"}, MOD(ROW()-4,6)+1),"")</f>
        <v/>
      </c>
      <c r="C2608" s="37"/>
    </row>
    <row r="2609" spans="1:3" x14ac:dyDescent="0.25">
      <c r="A2609" s="1" t="str">
        <f t="shared" si="24"/>
        <v/>
      </c>
      <c r="B2609" t="str">
        <f>IF(C2609&lt;&gt;"",INDEX({"Serviços";"Comércio";"Indústria";"Construção";"Agropecuária";"Não Identificado"}, MOD(ROW()-4,6)+1),"")</f>
        <v/>
      </c>
      <c r="C2609" s="37"/>
    </row>
    <row r="2610" spans="1:3" x14ac:dyDescent="0.25">
      <c r="A2610" s="1" t="str">
        <f t="shared" si="24"/>
        <v/>
      </c>
      <c r="B2610" t="str">
        <f>IF(C2610&lt;&gt;"",INDEX({"Serviços";"Comércio";"Indústria";"Construção";"Agropecuária";"Não Identificado"}, MOD(ROW()-4,6)+1),"")</f>
        <v/>
      </c>
      <c r="C2610" s="37"/>
    </row>
    <row r="2611" spans="1:3" x14ac:dyDescent="0.25">
      <c r="A2611" s="1" t="str">
        <f t="shared" si="24"/>
        <v/>
      </c>
      <c r="B2611" t="str">
        <f>IF(C2611&lt;&gt;"",INDEX({"Serviços";"Comércio";"Indústria";"Construção";"Agropecuária";"Não Identificado"}, MOD(ROW()-4,6)+1),"")</f>
        <v/>
      </c>
      <c r="C2611" s="37"/>
    </row>
    <row r="2612" spans="1:3" x14ac:dyDescent="0.25">
      <c r="A2612" s="1" t="str">
        <f t="shared" si="24"/>
        <v/>
      </c>
      <c r="B2612" t="str">
        <f>IF(C2612&lt;&gt;"",INDEX({"Serviços";"Comércio";"Indústria";"Construção";"Agropecuária";"Não Identificado"}, MOD(ROW()-4,6)+1),"")</f>
        <v/>
      </c>
      <c r="C2612" s="37"/>
    </row>
    <row r="2613" spans="1:3" x14ac:dyDescent="0.25">
      <c r="A2613" s="1" t="str">
        <f t="shared" si="24"/>
        <v/>
      </c>
      <c r="B2613" t="str">
        <f>IF(C2613&lt;&gt;"",INDEX({"Serviços";"Comércio";"Indústria";"Construção";"Agropecuária";"Não Identificado"}, MOD(ROW()-4,6)+1),"")</f>
        <v/>
      </c>
      <c r="C2613" s="37"/>
    </row>
    <row r="2614" spans="1:3" x14ac:dyDescent="0.25">
      <c r="A2614" s="1" t="str">
        <f t="shared" si="24"/>
        <v/>
      </c>
      <c r="B2614" t="str">
        <f>IF(C2614&lt;&gt;"",INDEX({"Serviços";"Comércio";"Indústria";"Construção";"Agropecuária";"Não Identificado"}, MOD(ROW()-4,6)+1),"")</f>
        <v/>
      </c>
      <c r="C2614" s="37"/>
    </row>
    <row r="2615" spans="1:3" x14ac:dyDescent="0.25">
      <c r="A2615" s="1" t="str">
        <f t="shared" si="24"/>
        <v/>
      </c>
      <c r="B2615" t="str">
        <f>IF(C2615&lt;&gt;"",INDEX({"Serviços";"Comércio";"Indústria";"Construção";"Agropecuária";"Não Identificado"}, MOD(ROW()-4,6)+1),"")</f>
        <v/>
      </c>
      <c r="C2615" s="37"/>
    </row>
    <row r="2616" spans="1:3" x14ac:dyDescent="0.25">
      <c r="A2616" s="1" t="str">
        <f t="shared" si="24"/>
        <v/>
      </c>
      <c r="B2616" t="str">
        <f>IF(C2616&lt;&gt;"",INDEX({"Serviços";"Comércio";"Indústria";"Construção";"Agropecuária";"Não Identificado"}, MOD(ROW()-4,6)+1),"")</f>
        <v/>
      </c>
      <c r="C2616" s="37"/>
    </row>
    <row r="2617" spans="1:3" x14ac:dyDescent="0.25">
      <c r="A2617" s="1" t="str">
        <f t="shared" si="24"/>
        <v/>
      </c>
      <c r="B2617" t="str">
        <f>IF(C2617&lt;&gt;"",INDEX({"Serviços";"Comércio";"Indústria";"Construção";"Agropecuária";"Não Identificado"}, MOD(ROW()-4,6)+1),"")</f>
        <v/>
      </c>
      <c r="C2617" s="37"/>
    </row>
    <row r="2618" spans="1:3" x14ac:dyDescent="0.25">
      <c r="A2618" s="1" t="str">
        <f t="shared" si="24"/>
        <v/>
      </c>
      <c r="B2618" t="str">
        <f>IF(C2618&lt;&gt;"",INDEX({"Serviços";"Comércio";"Indústria";"Construção";"Agropecuária";"Não Identificado"}, MOD(ROW()-4,6)+1),"")</f>
        <v/>
      </c>
      <c r="C2618" s="37"/>
    </row>
    <row r="2619" spans="1:3" x14ac:dyDescent="0.25">
      <c r="A2619" s="1" t="str">
        <f t="shared" si="24"/>
        <v/>
      </c>
      <c r="B2619" t="str">
        <f>IF(C2619&lt;&gt;"",INDEX({"Serviços";"Comércio";"Indústria";"Construção";"Agropecuária";"Não Identificado"}, MOD(ROW()-4,6)+1),"")</f>
        <v/>
      </c>
      <c r="C2619" s="37"/>
    </row>
    <row r="2620" spans="1:3" x14ac:dyDescent="0.25">
      <c r="A2620" s="1" t="str">
        <f t="shared" si="24"/>
        <v/>
      </c>
      <c r="B2620" t="str">
        <f>IF(C2620&lt;&gt;"",INDEX({"Serviços";"Comércio";"Indústria";"Construção";"Agropecuária";"Não Identificado"}, MOD(ROW()-4,6)+1),"")</f>
        <v/>
      </c>
      <c r="C2620" s="37"/>
    </row>
    <row r="2621" spans="1:3" x14ac:dyDescent="0.25">
      <c r="A2621" s="1" t="str">
        <f t="shared" si="24"/>
        <v/>
      </c>
      <c r="B2621" t="str">
        <f>IF(C2621&lt;&gt;"",INDEX({"Serviços";"Comércio";"Indústria";"Construção";"Agropecuária";"Não Identificado"}, MOD(ROW()-4,6)+1),"")</f>
        <v/>
      </c>
      <c r="C2621" s="37"/>
    </row>
    <row r="2622" spans="1:3" x14ac:dyDescent="0.25">
      <c r="A2622" s="1" t="str">
        <f t="shared" si="24"/>
        <v/>
      </c>
      <c r="B2622" t="str">
        <f>IF(C2622&lt;&gt;"",INDEX({"Serviços";"Comércio";"Indústria";"Construção";"Agropecuária";"Não Identificado"}, MOD(ROW()-4,6)+1),"")</f>
        <v/>
      </c>
      <c r="C2622" s="37"/>
    </row>
    <row r="2623" spans="1:3" x14ac:dyDescent="0.25">
      <c r="A2623" s="1" t="str">
        <f t="shared" si="24"/>
        <v/>
      </c>
      <c r="B2623" t="str">
        <f>IF(C2623&lt;&gt;"",INDEX({"Serviços";"Comércio";"Indústria";"Construção";"Agropecuária";"Não Identificado"}, MOD(ROW()-4,6)+1),"")</f>
        <v/>
      </c>
      <c r="C2623" s="37"/>
    </row>
    <row r="2624" spans="1:3" x14ac:dyDescent="0.25">
      <c r="A2624" s="1" t="str">
        <f t="shared" si="24"/>
        <v/>
      </c>
      <c r="B2624" t="str">
        <f>IF(C2624&lt;&gt;"",INDEX({"Serviços";"Comércio";"Indústria";"Construção";"Agropecuária";"Não Identificado"}, MOD(ROW()-4,6)+1),"")</f>
        <v/>
      </c>
      <c r="C2624" s="37"/>
    </row>
    <row r="2625" spans="1:3" x14ac:dyDescent="0.25">
      <c r="A2625" s="1" t="str">
        <f t="shared" si="24"/>
        <v/>
      </c>
      <c r="B2625" t="str">
        <f>IF(C2625&lt;&gt;"",INDEX({"Serviços";"Comércio";"Indústria";"Construção";"Agropecuária";"Não Identificado"}, MOD(ROW()-4,6)+1),"")</f>
        <v/>
      </c>
      <c r="C2625" s="37"/>
    </row>
    <row r="2626" spans="1:3" x14ac:dyDescent="0.25">
      <c r="A2626" s="1" t="str">
        <f t="shared" si="24"/>
        <v/>
      </c>
      <c r="B2626" t="str">
        <f>IF(C2626&lt;&gt;"",INDEX({"Serviços";"Comércio";"Indústria";"Construção";"Agropecuária";"Não Identificado"}, MOD(ROW()-4,6)+1),"")</f>
        <v/>
      </c>
      <c r="C2626" s="37"/>
    </row>
    <row r="2627" spans="1:3" x14ac:dyDescent="0.25">
      <c r="A2627" s="1" t="str">
        <f t="shared" si="24"/>
        <v/>
      </c>
      <c r="B2627" t="str">
        <f>IF(C2627&lt;&gt;"",INDEX({"Serviços";"Comércio";"Indústria";"Construção";"Agropecuária";"Não Identificado"}, MOD(ROW()-4,6)+1),"")</f>
        <v/>
      </c>
      <c r="C2627" s="37"/>
    </row>
    <row r="2628" spans="1:3" x14ac:dyDescent="0.25">
      <c r="A2628" s="1" t="str">
        <f t="shared" si="24"/>
        <v/>
      </c>
      <c r="B2628" t="str">
        <f>IF(C2628&lt;&gt;"",INDEX({"Serviços";"Comércio";"Indústria";"Construção";"Agropecuária";"Não Identificado"}, MOD(ROW()-4,6)+1),"")</f>
        <v/>
      </c>
      <c r="C2628" s="37"/>
    </row>
    <row r="2629" spans="1:3" x14ac:dyDescent="0.25">
      <c r="A2629" s="1" t="str">
        <f t="shared" ref="A2629:A2692" si="25">IF(B2629&lt;&gt;"",DATE(2011,INT((ROW(A2626)-1)/6)+1,1),"")</f>
        <v/>
      </c>
      <c r="B2629" t="str">
        <f>IF(C2629&lt;&gt;"",INDEX({"Serviços";"Comércio";"Indústria";"Construção";"Agropecuária";"Não Identificado"}, MOD(ROW()-4,6)+1),"")</f>
        <v/>
      </c>
      <c r="C2629" s="37"/>
    </row>
    <row r="2630" spans="1:3" x14ac:dyDescent="0.25">
      <c r="A2630" s="1" t="str">
        <f t="shared" si="25"/>
        <v/>
      </c>
      <c r="B2630" t="str">
        <f>IF(C2630&lt;&gt;"",INDEX({"Serviços";"Comércio";"Indústria";"Construção";"Agropecuária";"Não Identificado"}, MOD(ROW()-4,6)+1),"")</f>
        <v/>
      </c>
      <c r="C2630" s="37"/>
    </row>
    <row r="2631" spans="1:3" x14ac:dyDescent="0.25">
      <c r="A2631" s="1" t="str">
        <f t="shared" si="25"/>
        <v/>
      </c>
      <c r="B2631" t="str">
        <f>IF(C2631&lt;&gt;"",INDEX({"Serviços";"Comércio";"Indústria";"Construção";"Agropecuária";"Não Identificado"}, MOD(ROW()-4,6)+1),"")</f>
        <v/>
      </c>
      <c r="C2631" s="37"/>
    </row>
    <row r="2632" spans="1:3" x14ac:dyDescent="0.25">
      <c r="A2632" s="1" t="str">
        <f t="shared" si="25"/>
        <v/>
      </c>
      <c r="B2632" t="str">
        <f>IF(C2632&lt;&gt;"",INDEX({"Serviços";"Comércio";"Indústria";"Construção";"Agropecuária";"Não Identificado"}, MOD(ROW()-4,6)+1),"")</f>
        <v/>
      </c>
      <c r="C2632" s="37"/>
    </row>
    <row r="2633" spans="1:3" x14ac:dyDescent="0.25">
      <c r="A2633" s="1" t="str">
        <f t="shared" si="25"/>
        <v/>
      </c>
      <c r="B2633" t="str">
        <f>IF(C2633&lt;&gt;"",INDEX({"Serviços";"Comércio";"Indústria";"Construção";"Agropecuária";"Não Identificado"}, MOD(ROW()-4,6)+1),"")</f>
        <v/>
      </c>
      <c r="C2633" s="37"/>
    </row>
    <row r="2634" spans="1:3" x14ac:dyDescent="0.25">
      <c r="A2634" s="1" t="str">
        <f t="shared" si="25"/>
        <v/>
      </c>
      <c r="B2634" t="str">
        <f>IF(C2634&lt;&gt;"",INDEX({"Serviços";"Comércio";"Indústria";"Construção";"Agropecuária";"Não Identificado"}, MOD(ROW()-4,6)+1),"")</f>
        <v/>
      </c>
      <c r="C2634" s="37"/>
    </row>
    <row r="2635" spans="1:3" x14ac:dyDescent="0.25">
      <c r="A2635" s="1" t="str">
        <f t="shared" si="25"/>
        <v/>
      </c>
      <c r="B2635" t="str">
        <f>IF(C2635&lt;&gt;"",INDEX({"Serviços";"Comércio";"Indústria";"Construção";"Agropecuária";"Não Identificado"}, MOD(ROW()-4,6)+1),"")</f>
        <v/>
      </c>
      <c r="C2635" s="37"/>
    </row>
    <row r="2636" spans="1:3" x14ac:dyDescent="0.25">
      <c r="A2636" s="1" t="str">
        <f t="shared" si="25"/>
        <v/>
      </c>
      <c r="B2636" t="str">
        <f>IF(C2636&lt;&gt;"",INDEX({"Serviços";"Comércio";"Indústria";"Construção";"Agropecuária";"Não Identificado"}, MOD(ROW()-4,6)+1),"")</f>
        <v/>
      </c>
      <c r="C2636" s="37"/>
    </row>
    <row r="2637" spans="1:3" x14ac:dyDescent="0.25">
      <c r="A2637" s="1" t="str">
        <f t="shared" si="25"/>
        <v/>
      </c>
      <c r="B2637" t="str">
        <f>IF(C2637&lt;&gt;"",INDEX({"Serviços";"Comércio";"Indústria";"Construção";"Agropecuária";"Não Identificado"}, MOD(ROW()-4,6)+1),"")</f>
        <v/>
      </c>
      <c r="C2637" s="37"/>
    </row>
    <row r="2638" spans="1:3" x14ac:dyDescent="0.25">
      <c r="A2638" s="1" t="str">
        <f t="shared" si="25"/>
        <v/>
      </c>
      <c r="B2638" t="str">
        <f>IF(C2638&lt;&gt;"",INDEX({"Serviços";"Comércio";"Indústria";"Construção";"Agropecuária";"Não Identificado"}, MOD(ROW()-4,6)+1),"")</f>
        <v/>
      </c>
      <c r="C2638" s="37"/>
    </row>
    <row r="2639" spans="1:3" x14ac:dyDescent="0.25">
      <c r="A2639" s="1" t="str">
        <f t="shared" si="25"/>
        <v/>
      </c>
      <c r="B2639" t="str">
        <f>IF(C2639&lt;&gt;"",INDEX({"Serviços";"Comércio";"Indústria";"Construção";"Agropecuária";"Não Identificado"}, MOD(ROW()-4,6)+1),"")</f>
        <v/>
      </c>
      <c r="C2639" s="37"/>
    </row>
    <row r="2640" spans="1:3" x14ac:dyDescent="0.25">
      <c r="A2640" s="1" t="str">
        <f t="shared" si="25"/>
        <v/>
      </c>
      <c r="B2640" t="str">
        <f>IF(C2640&lt;&gt;"",INDEX({"Serviços";"Comércio";"Indústria";"Construção";"Agropecuária";"Não Identificado"}, MOD(ROW()-4,6)+1),"")</f>
        <v/>
      </c>
      <c r="C2640" s="37"/>
    </row>
    <row r="2641" spans="1:3" x14ac:dyDescent="0.25">
      <c r="A2641" s="1" t="str">
        <f t="shared" si="25"/>
        <v/>
      </c>
      <c r="B2641" t="str">
        <f>IF(C2641&lt;&gt;"",INDEX({"Serviços";"Comércio";"Indústria";"Construção";"Agropecuária";"Não Identificado"}, MOD(ROW()-4,6)+1),"")</f>
        <v/>
      </c>
      <c r="C2641" s="37"/>
    </row>
    <row r="2642" spans="1:3" x14ac:dyDescent="0.25">
      <c r="A2642" s="1" t="str">
        <f t="shared" si="25"/>
        <v/>
      </c>
      <c r="B2642" t="str">
        <f>IF(C2642&lt;&gt;"",INDEX({"Serviços";"Comércio";"Indústria";"Construção";"Agropecuária";"Não Identificado"}, MOD(ROW()-4,6)+1),"")</f>
        <v/>
      </c>
      <c r="C2642" s="37"/>
    </row>
    <row r="2643" spans="1:3" x14ac:dyDescent="0.25">
      <c r="A2643" s="1" t="str">
        <f t="shared" si="25"/>
        <v/>
      </c>
      <c r="B2643" t="str">
        <f>IF(C2643&lt;&gt;"",INDEX({"Serviços";"Comércio";"Indústria";"Construção";"Agropecuária";"Não Identificado"}, MOD(ROW()-4,6)+1),"")</f>
        <v/>
      </c>
      <c r="C2643" s="37"/>
    </row>
    <row r="2644" spans="1:3" x14ac:dyDescent="0.25">
      <c r="A2644" s="1" t="str">
        <f t="shared" si="25"/>
        <v/>
      </c>
      <c r="B2644" t="str">
        <f>IF(C2644&lt;&gt;"",INDEX({"Serviços";"Comércio";"Indústria";"Construção";"Agropecuária";"Não Identificado"}, MOD(ROW()-4,6)+1),"")</f>
        <v/>
      </c>
      <c r="C2644" s="37"/>
    </row>
    <row r="2645" spans="1:3" x14ac:dyDescent="0.25">
      <c r="A2645" s="1" t="str">
        <f t="shared" si="25"/>
        <v/>
      </c>
      <c r="B2645" t="str">
        <f>IF(C2645&lt;&gt;"",INDEX({"Serviços";"Comércio";"Indústria";"Construção";"Agropecuária";"Não Identificado"}, MOD(ROW()-4,6)+1),"")</f>
        <v/>
      </c>
      <c r="C2645" s="37"/>
    </row>
    <row r="2646" spans="1:3" x14ac:dyDescent="0.25">
      <c r="A2646" s="1" t="str">
        <f t="shared" si="25"/>
        <v/>
      </c>
      <c r="B2646" t="str">
        <f>IF(C2646&lt;&gt;"",INDEX({"Serviços";"Comércio";"Indústria";"Construção";"Agropecuária";"Não Identificado"}, MOD(ROW()-4,6)+1),"")</f>
        <v/>
      </c>
      <c r="C2646" s="37"/>
    </row>
    <row r="2647" spans="1:3" x14ac:dyDescent="0.25">
      <c r="A2647" s="1" t="str">
        <f t="shared" si="25"/>
        <v/>
      </c>
      <c r="B2647" t="str">
        <f>IF(C2647&lt;&gt;"",INDEX({"Serviços";"Comércio";"Indústria";"Construção";"Agropecuária";"Não Identificado"}, MOD(ROW()-4,6)+1),"")</f>
        <v/>
      </c>
      <c r="C2647" s="37"/>
    </row>
    <row r="2648" spans="1:3" x14ac:dyDescent="0.25">
      <c r="A2648" s="1" t="str">
        <f t="shared" si="25"/>
        <v/>
      </c>
      <c r="B2648" t="str">
        <f>IF(C2648&lt;&gt;"",INDEX({"Serviços";"Comércio";"Indústria";"Construção";"Agropecuária";"Não Identificado"}, MOD(ROW()-4,6)+1),"")</f>
        <v/>
      </c>
      <c r="C2648" s="37"/>
    </row>
    <row r="2649" spans="1:3" x14ac:dyDescent="0.25">
      <c r="A2649" s="1" t="str">
        <f t="shared" si="25"/>
        <v/>
      </c>
      <c r="B2649" t="str">
        <f>IF(C2649&lt;&gt;"",INDEX({"Serviços";"Comércio";"Indústria";"Construção";"Agropecuária";"Não Identificado"}, MOD(ROW()-4,6)+1),"")</f>
        <v/>
      </c>
      <c r="C2649" s="37"/>
    </row>
    <row r="2650" spans="1:3" x14ac:dyDescent="0.25">
      <c r="A2650" s="1" t="str">
        <f t="shared" si="25"/>
        <v/>
      </c>
      <c r="B2650" t="str">
        <f>IF(C2650&lt;&gt;"",INDEX({"Serviços";"Comércio";"Indústria";"Construção";"Agropecuária";"Não Identificado"}, MOD(ROW()-4,6)+1),"")</f>
        <v/>
      </c>
      <c r="C2650" s="37"/>
    </row>
    <row r="2651" spans="1:3" x14ac:dyDescent="0.25">
      <c r="A2651" s="1" t="str">
        <f t="shared" si="25"/>
        <v/>
      </c>
      <c r="B2651" t="str">
        <f>IF(C2651&lt;&gt;"",INDEX({"Serviços";"Comércio";"Indústria";"Construção";"Agropecuária";"Não Identificado"}, MOD(ROW()-4,6)+1),"")</f>
        <v/>
      </c>
      <c r="C2651" s="37"/>
    </row>
    <row r="2652" spans="1:3" x14ac:dyDescent="0.25">
      <c r="A2652" s="1" t="str">
        <f t="shared" si="25"/>
        <v/>
      </c>
      <c r="B2652" t="str">
        <f>IF(C2652&lt;&gt;"",INDEX({"Serviços";"Comércio";"Indústria";"Construção";"Agropecuária";"Não Identificado"}, MOD(ROW()-4,6)+1),"")</f>
        <v/>
      </c>
      <c r="C2652" s="37"/>
    </row>
    <row r="2653" spans="1:3" x14ac:dyDescent="0.25">
      <c r="A2653" s="1" t="str">
        <f t="shared" si="25"/>
        <v/>
      </c>
      <c r="B2653" t="str">
        <f>IF(C2653&lt;&gt;"",INDEX({"Serviços";"Comércio";"Indústria";"Construção";"Agropecuária";"Não Identificado"}, MOD(ROW()-4,6)+1),"")</f>
        <v/>
      </c>
      <c r="C2653" s="37"/>
    </row>
    <row r="2654" spans="1:3" x14ac:dyDescent="0.25">
      <c r="A2654" s="1" t="str">
        <f t="shared" si="25"/>
        <v/>
      </c>
      <c r="B2654" t="str">
        <f>IF(C2654&lt;&gt;"",INDEX({"Serviços";"Comércio";"Indústria";"Construção";"Agropecuária";"Não Identificado"}, MOD(ROW()-4,6)+1),"")</f>
        <v/>
      </c>
      <c r="C2654" s="37"/>
    </row>
    <row r="2655" spans="1:3" x14ac:dyDescent="0.25">
      <c r="A2655" s="1" t="str">
        <f t="shared" si="25"/>
        <v/>
      </c>
      <c r="B2655" t="str">
        <f>IF(C2655&lt;&gt;"",INDEX({"Serviços";"Comércio";"Indústria";"Construção";"Agropecuária";"Não Identificado"}, MOD(ROW()-4,6)+1),"")</f>
        <v/>
      </c>
      <c r="C2655" s="37"/>
    </row>
    <row r="2656" spans="1:3" x14ac:dyDescent="0.25">
      <c r="A2656" s="1" t="str">
        <f t="shared" si="25"/>
        <v/>
      </c>
      <c r="B2656" t="str">
        <f>IF(C2656&lt;&gt;"",INDEX({"Serviços";"Comércio";"Indústria";"Construção";"Agropecuária";"Não Identificado"}, MOD(ROW()-4,6)+1),"")</f>
        <v/>
      </c>
      <c r="C2656" s="37"/>
    </row>
    <row r="2657" spans="1:3" x14ac:dyDescent="0.25">
      <c r="A2657" s="1" t="str">
        <f t="shared" si="25"/>
        <v/>
      </c>
      <c r="B2657" t="str">
        <f>IF(C2657&lt;&gt;"",INDEX({"Serviços";"Comércio";"Indústria";"Construção";"Agropecuária";"Não Identificado"}, MOD(ROW()-4,6)+1),"")</f>
        <v/>
      </c>
      <c r="C2657" s="37"/>
    </row>
    <row r="2658" spans="1:3" x14ac:dyDescent="0.25">
      <c r="A2658" s="1" t="str">
        <f t="shared" si="25"/>
        <v/>
      </c>
      <c r="B2658" t="str">
        <f>IF(C2658&lt;&gt;"",INDEX({"Serviços";"Comércio";"Indústria";"Construção";"Agropecuária";"Não Identificado"}, MOD(ROW()-4,6)+1),"")</f>
        <v/>
      </c>
      <c r="C2658" s="37"/>
    </row>
    <row r="2659" spans="1:3" x14ac:dyDescent="0.25">
      <c r="A2659" s="1" t="str">
        <f t="shared" si="25"/>
        <v/>
      </c>
      <c r="B2659" t="str">
        <f>IF(C2659&lt;&gt;"",INDEX({"Serviços";"Comércio";"Indústria";"Construção";"Agropecuária";"Não Identificado"}, MOD(ROW()-4,6)+1),"")</f>
        <v/>
      </c>
      <c r="C2659" s="37"/>
    </row>
    <row r="2660" spans="1:3" x14ac:dyDescent="0.25">
      <c r="A2660" s="1" t="str">
        <f t="shared" si="25"/>
        <v/>
      </c>
      <c r="B2660" t="str">
        <f>IF(C2660&lt;&gt;"",INDEX({"Serviços";"Comércio";"Indústria";"Construção";"Agropecuária";"Não Identificado"}, MOD(ROW()-4,6)+1),"")</f>
        <v/>
      </c>
      <c r="C2660" s="37"/>
    </row>
    <row r="2661" spans="1:3" x14ac:dyDescent="0.25">
      <c r="A2661" s="1" t="str">
        <f t="shared" si="25"/>
        <v/>
      </c>
      <c r="B2661" t="str">
        <f>IF(C2661&lt;&gt;"",INDEX({"Serviços";"Comércio";"Indústria";"Construção";"Agropecuária";"Não Identificado"}, MOD(ROW()-4,6)+1),"")</f>
        <v/>
      </c>
      <c r="C2661" s="37"/>
    </row>
    <row r="2662" spans="1:3" x14ac:dyDescent="0.25">
      <c r="A2662" s="1" t="str">
        <f t="shared" si="25"/>
        <v/>
      </c>
      <c r="B2662" t="str">
        <f>IF(C2662&lt;&gt;"",INDEX({"Serviços";"Comércio";"Indústria";"Construção";"Agropecuária";"Não Identificado"}, MOD(ROW()-4,6)+1),"")</f>
        <v/>
      </c>
      <c r="C2662" s="37"/>
    </row>
    <row r="2663" spans="1:3" x14ac:dyDescent="0.25">
      <c r="A2663" s="1" t="str">
        <f t="shared" si="25"/>
        <v/>
      </c>
      <c r="B2663" t="str">
        <f>IF(C2663&lt;&gt;"",INDEX({"Serviços";"Comércio";"Indústria";"Construção";"Agropecuária";"Não Identificado"}, MOD(ROW()-4,6)+1),"")</f>
        <v/>
      </c>
      <c r="C2663" s="37"/>
    </row>
    <row r="2664" spans="1:3" x14ac:dyDescent="0.25">
      <c r="A2664" s="1" t="str">
        <f t="shared" si="25"/>
        <v/>
      </c>
      <c r="B2664" t="str">
        <f>IF(C2664&lt;&gt;"",INDEX({"Serviços";"Comércio";"Indústria";"Construção";"Agropecuária";"Não Identificado"}, MOD(ROW()-4,6)+1),"")</f>
        <v/>
      </c>
      <c r="C2664" s="37"/>
    </row>
    <row r="2665" spans="1:3" x14ac:dyDescent="0.25">
      <c r="A2665" s="1" t="str">
        <f t="shared" si="25"/>
        <v/>
      </c>
      <c r="B2665" t="str">
        <f>IF(C2665&lt;&gt;"",INDEX({"Serviços";"Comércio";"Indústria";"Construção";"Agropecuária";"Não Identificado"}, MOD(ROW()-4,6)+1),"")</f>
        <v/>
      </c>
      <c r="C2665" s="37"/>
    </row>
    <row r="2666" spans="1:3" x14ac:dyDescent="0.25">
      <c r="A2666" s="1" t="str">
        <f t="shared" si="25"/>
        <v/>
      </c>
      <c r="B2666" t="str">
        <f>IF(C2666&lt;&gt;"",INDEX({"Serviços";"Comércio";"Indústria";"Construção";"Agropecuária";"Não Identificado"}, MOD(ROW()-4,6)+1),"")</f>
        <v/>
      </c>
      <c r="C2666" s="37"/>
    </row>
    <row r="2667" spans="1:3" x14ac:dyDescent="0.25">
      <c r="A2667" s="1" t="str">
        <f t="shared" si="25"/>
        <v/>
      </c>
      <c r="B2667" t="str">
        <f>IF(C2667&lt;&gt;"",INDEX({"Serviços";"Comércio";"Indústria";"Construção";"Agropecuária";"Não Identificado"}, MOD(ROW()-4,6)+1),"")</f>
        <v/>
      </c>
      <c r="C2667" s="37"/>
    </row>
    <row r="2668" spans="1:3" x14ac:dyDescent="0.25">
      <c r="A2668" s="1" t="str">
        <f t="shared" si="25"/>
        <v/>
      </c>
      <c r="B2668" t="str">
        <f>IF(C2668&lt;&gt;"",INDEX({"Serviços";"Comércio";"Indústria";"Construção";"Agropecuária";"Não Identificado"}, MOD(ROW()-4,6)+1),"")</f>
        <v/>
      </c>
      <c r="C2668" s="37"/>
    </row>
    <row r="2669" spans="1:3" x14ac:dyDescent="0.25">
      <c r="A2669" s="1" t="str">
        <f t="shared" si="25"/>
        <v/>
      </c>
      <c r="B2669" t="str">
        <f>IF(C2669&lt;&gt;"",INDEX({"Serviços";"Comércio";"Indústria";"Construção";"Agropecuária";"Não Identificado"}, MOD(ROW()-4,6)+1),"")</f>
        <v/>
      </c>
      <c r="C2669" s="37"/>
    </row>
    <row r="2670" spans="1:3" x14ac:dyDescent="0.25">
      <c r="A2670" s="1" t="str">
        <f t="shared" si="25"/>
        <v/>
      </c>
      <c r="B2670" t="str">
        <f>IF(C2670&lt;&gt;"",INDEX({"Serviços";"Comércio";"Indústria";"Construção";"Agropecuária";"Não Identificado"}, MOD(ROW()-4,6)+1),"")</f>
        <v/>
      </c>
      <c r="C2670" s="37"/>
    </row>
    <row r="2671" spans="1:3" x14ac:dyDescent="0.25">
      <c r="A2671" s="1" t="str">
        <f t="shared" si="25"/>
        <v/>
      </c>
      <c r="B2671" t="str">
        <f>IF(C2671&lt;&gt;"",INDEX({"Serviços";"Comércio";"Indústria";"Construção";"Agropecuária";"Não Identificado"}, MOD(ROW()-4,6)+1),"")</f>
        <v/>
      </c>
      <c r="C2671" s="37"/>
    </row>
    <row r="2672" spans="1:3" x14ac:dyDescent="0.25">
      <c r="A2672" s="1" t="str">
        <f t="shared" si="25"/>
        <v/>
      </c>
      <c r="B2672" t="str">
        <f>IF(C2672&lt;&gt;"",INDEX({"Serviços";"Comércio";"Indústria";"Construção";"Agropecuária";"Não Identificado"}, MOD(ROW()-4,6)+1),"")</f>
        <v/>
      </c>
      <c r="C2672" s="37"/>
    </row>
    <row r="2673" spans="1:3" x14ac:dyDescent="0.25">
      <c r="A2673" s="1" t="str">
        <f t="shared" si="25"/>
        <v/>
      </c>
      <c r="B2673" t="str">
        <f>IF(C2673&lt;&gt;"",INDEX({"Serviços";"Comércio";"Indústria";"Construção";"Agropecuária";"Não Identificado"}, MOD(ROW()-4,6)+1),"")</f>
        <v/>
      </c>
      <c r="C2673" s="37"/>
    </row>
    <row r="2674" spans="1:3" x14ac:dyDescent="0.25">
      <c r="A2674" s="1" t="str">
        <f t="shared" si="25"/>
        <v/>
      </c>
      <c r="B2674" t="str">
        <f>IF(C2674&lt;&gt;"",INDEX({"Serviços";"Comércio";"Indústria";"Construção";"Agropecuária";"Não Identificado"}, MOD(ROW()-4,6)+1),"")</f>
        <v/>
      </c>
      <c r="C2674" s="37"/>
    </row>
    <row r="2675" spans="1:3" x14ac:dyDescent="0.25">
      <c r="A2675" s="1" t="str">
        <f t="shared" si="25"/>
        <v/>
      </c>
      <c r="B2675" t="str">
        <f>IF(C2675&lt;&gt;"",INDEX({"Serviços";"Comércio";"Indústria";"Construção";"Agropecuária";"Não Identificado"}, MOD(ROW()-4,6)+1),"")</f>
        <v/>
      </c>
      <c r="C2675" s="37"/>
    </row>
    <row r="2676" spans="1:3" x14ac:dyDescent="0.25">
      <c r="A2676" s="1" t="str">
        <f t="shared" si="25"/>
        <v/>
      </c>
      <c r="B2676" t="str">
        <f>IF(C2676&lt;&gt;"",INDEX({"Serviços";"Comércio";"Indústria";"Construção";"Agropecuária";"Não Identificado"}, MOD(ROW()-4,6)+1),"")</f>
        <v/>
      </c>
      <c r="C2676" s="37"/>
    </row>
    <row r="2677" spans="1:3" x14ac:dyDescent="0.25">
      <c r="A2677" s="1" t="str">
        <f t="shared" si="25"/>
        <v/>
      </c>
      <c r="B2677" t="str">
        <f>IF(C2677&lt;&gt;"",INDEX({"Serviços";"Comércio";"Indústria";"Construção";"Agropecuária";"Não Identificado"}, MOD(ROW()-4,6)+1),"")</f>
        <v/>
      </c>
      <c r="C2677" s="37"/>
    </row>
    <row r="2678" spans="1:3" x14ac:dyDescent="0.25">
      <c r="A2678" s="1" t="str">
        <f t="shared" si="25"/>
        <v/>
      </c>
      <c r="B2678" t="str">
        <f>IF(C2678&lt;&gt;"",INDEX({"Serviços";"Comércio";"Indústria";"Construção";"Agropecuária";"Não Identificado"}, MOD(ROW()-4,6)+1),"")</f>
        <v/>
      </c>
      <c r="C2678" s="37"/>
    </row>
    <row r="2679" spans="1:3" x14ac:dyDescent="0.25">
      <c r="A2679" s="1" t="str">
        <f t="shared" si="25"/>
        <v/>
      </c>
      <c r="B2679" t="str">
        <f>IF(C2679&lt;&gt;"",INDEX({"Serviços";"Comércio";"Indústria";"Construção";"Agropecuária";"Não Identificado"}, MOD(ROW()-4,6)+1),"")</f>
        <v/>
      </c>
      <c r="C2679" s="37"/>
    </row>
    <row r="2680" spans="1:3" x14ac:dyDescent="0.25">
      <c r="A2680" s="1" t="str">
        <f t="shared" si="25"/>
        <v/>
      </c>
      <c r="B2680" t="str">
        <f>IF(C2680&lt;&gt;"",INDEX({"Serviços";"Comércio";"Indústria";"Construção";"Agropecuária";"Não Identificado"}, MOD(ROW()-4,6)+1),"")</f>
        <v/>
      </c>
      <c r="C2680" s="37"/>
    </row>
    <row r="2681" spans="1:3" x14ac:dyDescent="0.25">
      <c r="A2681" s="1" t="str">
        <f t="shared" si="25"/>
        <v/>
      </c>
      <c r="B2681" t="str">
        <f>IF(C2681&lt;&gt;"",INDEX({"Serviços";"Comércio";"Indústria";"Construção";"Agropecuária";"Não Identificado"}, MOD(ROW()-4,6)+1),"")</f>
        <v/>
      </c>
      <c r="C2681" s="37"/>
    </row>
    <row r="2682" spans="1:3" x14ac:dyDescent="0.25">
      <c r="A2682" s="1" t="str">
        <f t="shared" si="25"/>
        <v/>
      </c>
      <c r="B2682" t="str">
        <f>IF(C2682&lt;&gt;"",INDEX({"Serviços";"Comércio";"Indústria";"Construção";"Agropecuária";"Não Identificado"}, MOD(ROW()-4,6)+1),"")</f>
        <v/>
      </c>
      <c r="C2682" s="37"/>
    </row>
    <row r="2683" spans="1:3" x14ac:dyDescent="0.25">
      <c r="A2683" s="1" t="str">
        <f t="shared" si="25"/>
        <v/>
      </c>
      <c r="B2683" t="str">
        <f>IF(C2683&lt;&gt;"",INDEX({"Serviços";"Comércio";"Indústria";"Construção";"Agropecuária";"Não Identificado"}, MOD(ROW()-4,6)+1),"")</f>
        <v/>
      </c>
      <c r="C2683" s="37"/>
    </row>
    <row r="2684" spans="1:3" x14ac:dyDescent="0.25">
      <c r="A2684" s="1" t="str">
        <f t="shared" si="25"/>
        <v/>
      </c>
      <c r="B2684" t="str">
        <f>IF(C2684&lt;&gt;"",INDEX({"Serviços";"Comércio";"Indústria";"Construção";"Agropecuária";"Não Identificado"}, MOD(ROW()-4,6)+1),"")</f>
        <v/>
      </c>
      <c r="C2684" s="37"/>
    </row>
    <row r="2685" spans="1:3" x14ac:dyDescent="0.25">
      <c r="A2685" s="1" t="str">
        <f t="shared" si="25"/>
        <v/>
      </c>
      <c r="B2685" t="str">
        <f>IF(C2685&lt;&gt;"",INDEX({"Serviços";"Comércio";"Indústria";"Construção";"Agropecuária";"Não Identificado"}, MOD(ROW()-4,6)+1),"")</f>
        <v/>
      </c>
      <c r="C2685" s="37"/>
    </row>
    <row r="2686" spans="1:3" x14ac:dyDescent="0.25">
      <c r="A2686" s="1" t="str">
        <f t="shared" si="25"/>
        <v/>
      </c>
      <c r="B2686" t="str">
        <f>IF(C2686&lt;&gt;"",INDEX({"Serviços";"Comércio";"Indústria";"Construção";"Agropecuária";"Não Identificado"}, MOD(ROW()-4,6)+1),"")</f>
        <v/>
      </c>
      <c r="C2686" s="37"/>
    </row>
    <row r="2687" spans="1:3" x14ac:dyDescent="0.25">
      <c r="A2687" s="1" t="str">
        <f t="shared" si="25"/>
        <v/>
      </c>
      <c r="B2687" t="str">
        <f>IF(C2687&lt;&gt;"",INDEX({"Serviços";"Comércio";"Indústria";"Construção";"Agropecuária";"Não Identificado"}, MOD(ROW()-4,6)+1),"")</f>
        <v/>
      </c>
      <c r="C2687" s="37"/>
    </row>
    <row r="2688" spans="1:3" x14ac:dyDescent="0.25">
      <c r="A2688" s="1" t="str">
        <f t="shared" si="25"/>
        <v/>
      </c>
      <c r="B2688" t="str">
        <f>IF(C2688&lt;&gt;"",INDEX({"Serviços";"Comércio";"Indústria";"Construção";"Agropecuária";"Não Identificado"}, MOD(ROW()-4,6)+1),"")</f>
        <v/>
      </c>
      <c r="C2688" s="37"/>
    </row>
    <row r="2689" spans="1:3" x14ac:dyDescent="0.25">
      <c r="A2689" s="1" t="str">
        <f t="shared" si="25"/>
        <v/>
      </c>
      <c r="B2689" t="str">
        <f>IF(C2689&lt;&gt;"",INDEX({"Serviços";"Comércio";"Indústria";"Construção";"Agropecuária";"Não Identificado"}, MOD(ROW()-4,6)+1),"")</f>
        <v/>
      </c>
      <c r="C2689" s="37"/>
    </row>
    <row r="2690" spans="1:3" x14ac:dyDescent="0.25">
      <c r="A2690" s="1" t="str">
        <f t="shared" si="25"/>
        <v/>
      </c>
      <c r="B2690" t="str">
        <f>IF(C2690&lt;&gt;"",INDEX({"Serviços";"Comércio";"Indústria";"Construção";"Agropecuária";"Não Identificado"}, MOD(ROW()-4,6)+1),"")</f>
        <v/>
      </c>
      <c r="C2690" s="37"/>
    </row>
    <row r="2691" spans="1:3" x14ac:dyDescent="0.25">
      <c r="A2691" s="1" t="str">
        <f t="shared" si="25"/>
        <v/>
      </c>
      <c r="B2691" t="str">
        <f>IF(C2691&lt;&gt;"",INDEX({"Serviços";"Comércio";"Indústria";"Construção";"Agropecuária";"Não Identificado"}, MOD(ROW()-4,6)+1),"")</f>
        <v/>
      </c>
      <c r="C2691" s="37"/>
    </row>
    <row r="2692" spans="1:3" x14ac:dyDescent="0.25">
      <c r="A2692" s="1" t="str">
        <f t="shared" si="25"/>
        <v/>
      </c>
      <c r="B2692" t="str">
        <f>IF(C2692&lt;&gt;"",INDEX({"Serviços";"Comércio";"Indústria";"Construção";"Agropecuária";"Não Identificado"}, MOD(ROW()-4,6)+1),"")</f>
        <v/>
      </c>
      <c r="C2692" s="37"/>
    </row>
    <row r="2693" spans="1:3" x14ac:dyDescent="0.25">
      <c r="A2693" s="1" t="str">
        <f t="shared" ref="A2693:A2756" si="26">IF(B2693&lt;&gt;"",DATE(2011,INT((ROW(A2690)-1)/6)+1,1),"")</f>
        <v/>
      </c>
      <c r="B2693" t="str">
        <f>IF(C2693&lt;&gt;"",INDEX({"Serviços";"Comércio";"Indústria";"Construção";"Agropecuária";"Não Identificado"}, MOD(ROW()-4,6)+1),"")</f>
        <v/>
      </c>
      <c r="C2693" s="37"/>
    </row>
    <row r="2694" spans="1:3" x14ac:dyDescent="0.25">
      <c r="A2694" s="1" t="str">
        <f t="shared" si="26"/>
        <v/>
      </c>
      <c r="B2694" t="str">
        <f>IF(C2694&lt;&gt;"",INDEX({"Serviços";"Comércio";"Indústria";"Construção";"Agropecuária";"Não Identificado"}, MOD(ROW()-4,6)+1),"")</f>
        <v/>
      </c>
      <c r="C2694" s="37"/>
    </row>
    <row r="2695" spans="1:3" x14ac:dyDescent="0.25">
      <c r="A2695" s="1" t="str">
        <f t="shared" si="26"/>
        <v/>
      </c>
      <c r="B2695" t="str">
        <f>IF(C2695&lt;&gt;"",INDEX({"Serviços";"Comércio";"Indústria";"Construção";"Agropecuária";"Não Identificado"}, MOD(ROW()-4,6)+1),"")</f>
        <v/>
      </c>
      <c r="C2695" s="37"/>
    </row>
    <row r="2696" spans="1:3" x14ac:dyDescent="0.25">
      <c r="A2696" s="1" t="str">
        <f t="shared" si="26"/>
        <v/>
      </c>
      <c r="B2696" t="str">
        <f>IF(C2696&lt;&gt;"",INDEX({"Serviços";"Comércio";"Indústria";"Construção";"Agropecuária";"Não Identificado"}, MOD(ROW()-4,6)+1),"")</f>
        <v/>
      </c>
      <c r="C2696" s="37"/>
    </row>
    <row r="2697" spans="1:3" x14ac:dyDescent="0.25">
      <c r="A2697" s="1" t="str">
        <f t="shared" si="26"/>
        <v/>
      </c>
      <c r="B2697" t="str">
        <f>IF(C2697&lt;&gt;"",INDEX({"Serviços";"Comércio";"Indústria";"Construção";"Agropecuária";"Não Identificado"}, MOD(ROW()-4,6)+1),"")</f>
        <v/>
      </c>
      <c r="C2697" s="37"/>
    </row>
    <row r="2698" spans="1:3" x14ac:dyDescent="0.25">
      <c r="A2698" s="1" t="str">
        <f t="shared" si="26"/>
        <v/>
      </c>
      <c r="B2698" t="str">
        <f>IF(C2698&lt;&gt;"",INDEX({"Serviços";"Comércio";"Indústria";"Construção";"Agropecuária";"Não Identificado"}, MOD(ROW()-4,6)+1),"")</f>
        <v/>
      </c>
      <c r="C2698" s="37"/>
    </row>
    <row r="2699" spans="1:3" x14ac:dyDescent="0.25">
      <c r="A2699" s="1" t="str">
        <f t="shared" si="26"/>
        <v/>
      </c>
      <c r="B2699" t="str">
        <f>IF(C2699&lt;&gt;"",INDEX({"Serviços";"Comércio";"Indústria";"Construção";"Agropecuária";"Não Identificado"}, MOD(ROW()-4,6)+1),"")</f>
        <v/>
      </c>
      <c r="C2699" s="37"/>
    </row>
    <row r="2700" spans="1:3" x14ac:dyDescent="0.25">
      <c r="A2700" s="1" t="str">
        <f t="shared" si="26"/>
        <v/>
      </c>
      <c r="B2700" t="str">
        <f>IF(C2700&lt;&gt;"",INDEX({"Serviços";"Comércio";"Indústria";"Construção";"Agropecuária";"Não Identificado"}, MOD(ROW()-4,6)+1),"")</f>
        <v/>
      </c>
      <c r="C2700" s="37"/>
    </row>
    <row r="2701" spans="1:3" x14ac:dyDescent="0.25">
      <c r="A2701" s="1" t="str">
        <f t="shared" si="26"/>
        <v/>
      </c>
      <c r="B2701" t="str">
        <f>IF(C2701&lt;&gt;"",INDEX({"Serviços";"Comércio";"Indústria";"Construção";"Agropecuária";"Não Identificado"}, MOD(ROW()-4,6)+1),"")</f>
        <v/>
      </c>
      <c r="C2701" s="37"/>
    </row>
    <row r="2702" spans="1:3" x14ac:dyDescent="0.25">
      <c r="A2702" s="1" t="str">
        <f t="shared" si="26"/>
        <v/>
      </c>
      <c r="B2702" t="str">
        <f>IF(C2702&lt;&gt;"",INDEX({"Serviços";"Comércio";"Indústria";"Construção";"Agropecuária";"Não Identificado"}, MOD(ROW()-4,6)+1),"")</f>
        <v/>
      </c>
      <c r="C2702" s="37"/>
    </row>
    <row r="2703" spans="1:3" x14ac:dyDescent="0.25">
      <c r="A2703" s="1" t="str">
        <f t="shared" si="26"/>
        <v/>
      </c>
      <c r="B2703" t="str">
        <f>IF(C2703&lt;&gt;"",INDEX({"Serviços";"Comércio";"Indústria";"Construção";"Agropecuária";"Não Identificado"}, MOD(ROW()-4,6)+1),"")</f>
        <v/>
      </c>
      <c r="C2703" s="37"/>
    </row>
    <row r="2704" spans="1:3" x14ac:dyDescent="0.25">
      <c r="A2704" s="1" t="str">
        <f t="shared" si="26"/>
        <v/>
      </c>
      <c r="B2704" t="str">
        <f>IF(C2704&lt;&gt;"",INDEX({"Serviços";"Comércio";"Indústria";"Construção";"Agropecuária";"Não Identificado"}, MOD(ROW()-4,6)+1),"")</f>
        <v/>
      </c>
      <c r="C2704" s="37"/>
    </row>
    <row r="2705" spans="1:3" x14ac:dyDescent="0.25">
      <c r="A2705" s="1" t="str">
        <f t="shared" si="26"/>
        <v/>
      </c>
      <c r="B2705" t="str">
        <f>IF(C2705&lt;&gt;"",INDEX({"Serviços";"Comércio";"Indústria";"Construção";"Agropecuária";"Não Identificado"}, MOD(ROW()-4,6)+1),"")</f>
        <v/>
      </c>
      <c r="C2705" s="37"/>
    </row>
    <row r="2706" spans="1:3" x14ac:dyDescent="0.25">
      <c r="A2706" s="1" t="str">
        <f t="shared" si="26"/>
        <v/>
      </c>
      <c r="B2706" t="str">
        <f>IF(C2706&lt;&gt;"",INDEX({"Serviços";"Comércio";"Indústria";"Construção";"Agropecuária";"Não Identificado"}, MOD(ROW()-4,6)+1),"")</f>
        <v/>
      </c>
      <c r="C2706" s="37"/>
    </row>
    <row r="2707" spans="1:3" x14ac:dyDescent="0.25">
      <c r="A2707" s="1" t="str">
        <f t="shared" si="26"/>
        <v/>
      </c>
      <c r="B2707" t="str">
        <f>IF(C2707&lt;&gt;"",INDEX({"Serviços";"Comércio";"Indústria";"Construção";"Agropecuária";"Não Identificado"}, MOD(ROW()-4,6)+1),"")</f>
        <v/>
      </c>
      <c r="C2707" s="37"/>
    </row>
    <row r="2708" spans="1:3" x14ac:dyDescent="0.25">
      <c r="A2708" s="1" t="str">
        <f t="shared" si="26"/>
        <v/>
      </c>
      <c r="B2708" t="str">
        <f>IF(C2708&lt;&gt;"",INDEX({"Serviços";"Comércio";"Indústria";"Construção";"Agropecuária";"Não Identificado"}, MOD(ROW()-4,6)+1),"")</f>
        <v/>
      </c>
      <c r="C2708" s="37"/>
    </row>
    <row r="2709" spans="1:3" x14ac:dyDescent="0.25">
      <c r="A2709" s="1" t="str">
        <f t="shared" si="26"/>
        <v/>
      </c>
      <c r="B2709" t="str">
        <f>IF(C2709&lt;&gt;"",INDEX({"Serviços";"Comércio";"Indústria";"Construção";"Agropecuária";"Não Identificado"}, MOD(ROW()-4,6)+1),"")</f>
        <v/>
      </c>
      <c r="C2709" s="37"/>
    </row>
    <row r="2710" spans="1:3" x14ac:dyDescent="0.25">
      <c r="A2710" s="1" t="str">
        <f t="shared" si="26"/>
        <v/>
      </c>
      <c r="B2710" t="str">
        <f>IF(C2710&lt;&gt;"",INDEX({"Serviços";"Comércio";"Indústria";"Construção";"Agropecuária";"Não Identificado"}, MOD(ROW()-4,6)+1),"")</f>
        <v/>
      </c>
      <c r="C2710" s="37"/>
    </row>
    <row r="2711" spans="1:3" x14ac:dyDescent="0.25">
      <c r="A2711" s="1" t="str">
        <f t="shared" si="26"/>
        <v/>
      </c>
      <c r="B2711" t="str">
        <f>IF(C2711&lt;&gt;"",INDEX({"Serviços";"Comércio";"Indústria";"Construção";"Agropecuária";"Não Identificado"}, MOD(ROW()-4,6)+1),"")</f>
        <v/>
      </c>
      <c r="C2711" s="37"/>
    </row>
    <row r="2712" spans="1:3" x14ac:dyDescent="0.25">
      <c r="A2712" s="1" t="str">
        <f t="shared" si="26"/>
        <v/>
      </c>
      <c r="B2712" t="str">
        <f>IF(C2712&lt;&gt;"",INDEX({"Serviços";"Comércio";"Indústria";"Construção";"Agropecuária";"Não Identificado"}, MOD(ROW()-4,6)+1),"")</f>
        <v/>
      </c>
      <c r="C2712" s="37"/>
    </row>
    <row r="2713" spans="1:3" x14ac:dyDescent="0.25">
      <c r="A2713" s="1" t="str">
        <f t="shared" si="26"/>
        <v/>
      </c>
      <c r="B2713" t="str">
        <f>IF(C2713&lt;&gt;"",INDEX({"Serviços";"Comércio";"Indústria";"Construção";"Agropecuária";"Não Identificado"}, MOD(ROW()-4,6)+1),"")</f>
        <v/>
      </c>
      <c r="C2713" s="37"/>
    </row>
    <row r="2714" spans="1:3" x14ac:dyDescent="0.25">
      <c r="A2714" s="1" t="str">
        <f t="shared" si="26"/>
        <v/>
      </c>
      <c r="B2714" t="str">
        <f>IF(C2714&lt;&gt;"",INDEX({"Serviços";"Comércio";"Indústria";"Construção";"Agropecuária";"Não Identificado"}, MOD(ROW()-4,6)+1),"")</f>
        <v/>
      </c>
      <c r="C2714" s="37"/>
    </row>
    <row r="2715" spans="1:3" x14ac:dyDescent="0.25">
      <c r="A2715" s="1" t="str">
        <f t="shared" si="26"/>
        <v/>
      </c>
      <c r="B2715" t="str">
        <f>IF(C2715&lt;&gt;"",INDEX({"Serviços";"Comércio";"Indústria";"Construção";"Agropecuária";"Não Identificado"}, MOD(ROW()-4,6)+1),"")</f>
        <v/>
      </c>
      <c r="C2715" s="37"/>
    </row>
    <row r="2716" spans="1:3" x14ac:dyDescent="0.25">
      <c r="A2716" s="1" t="str">
        <f t="shared" si="26"/>
        <v/>
      </c>
      <c r="B2716" t="str">
        <f>IF(C2716&lt;&gt;"",INDEX({"Serviços";"Comércio";"Indústria";"Construção";"Agropecuária";"Não Identificado"}, MOD(ROW()-4,6)+1),"")</f>
        <v/>
      </c>
      <c r="C2716" s="37"/>
    </row>
    <row r="2717" spans="1:3" x14ac:dyDescent="0.25">
      <c r="A2717" s="1" t="str">
        <f t="shared" si="26"/>
        <v/>
      </c>
      <c r="B2717" t="str">
        <f>IF(C2717&lt;&gt;"",INDEX({"Serviços";"Comércio";"Indústria";"Construção";"Agropecuária";"Não Identificado"}, MOD(ROW()-4,6)+1),"")</f>
        <v/>
      </c>
      <c r="C2717" s="37"/>
    </row>
    <row r="2718" spans="1:3" x14ac:dyDescent="0.25">
      <c r="A2718" s="1" t="str">
        <f t="shared" si="26"/>
        <v/>
      </c>
      <c r="B2718" t="str">
        <f>IF(C2718&lt;&gt;"",INDEX({"Serviços";"Comércio";"Indústria";"Construção";"Agropecuária";"Não Identificado"}, MOD(ROW()-4,6)+1),"")</f>
        <v/>
      </c>
      <c r="C2718" s="37"/>
    </row>
    <row r="2719" spans="1:3" x14ac:dyDescent="0.25">
      <c r="A2719" s="1" t="str">
        <f t="shared" si="26"/>
        <v/>
      </c>
      <c r="B2719" t="str">
        <f>IF(C2719&lt;&gt;"",INDEX({"Serviços";"Comércio";"Indústria";"Construção";"Agropecuária";"Não Identificado"}, MOD(ROW()-4,6)+1),"")</f>
        <v/>
      </c>
      <c r="C2719" s="37"/>
    </row>
    <row r="2720" spans="1:3" x14ac:dyDescent="0.25">
      <c r="A2720" s="1" t="str">
        <f t="shared" si="26"/>
        <v/>
      </c>
      <c r="B2720" t="str">
        <f>IF(C2720&lt;&gt;"",INDEX({"Serviços";"Comércio";"Indústria";"Construção";"Agropecuária";"Não Identificado"}, MOD(ROW()-4,6)+1),"")</f>
        <v/>
      </c>
      <c r="C2720" s="37"/>
    </row>
    <row r="2721" spans="1:3" x14ac:dyDescent="0.25">
      <c r="A2721" s="1" t="str">
        <f t="shared" si="26"/>
        <v/>
      </c>
      <c r="B2721" t="str">
        <f>IF(C2721&lt;&gt;"",INDEX({"Serviços";"Comércio";"Indústria";"Construção";"Agropecuária";"Não Identificado"}, MOD(ROW()-4,6)+1),"")</f>
        <v/>
      </c>
      <c r="C2721" s="37"/>
    </row>
    <row r="2722" spans="1:3" x14ac:dyDescent="0.25">
      <c r="A2722" s="1" t="str">
        <f t="shared" si="26"/>
        <v/>
      </c>
      <c r="B2722" t="str">
        <f>IF(C2722&lt;&gt;"",INDEX({"Serviços";"Comércio";"Indústria";"Construção";"Agropecuária";"Não Identificado"}, MOD(ROW()-4,6)+1),"")</f>
        <v/>
      </c>
      <c r="C2722" s="37"/>
    </row>
    <row r="2723" spans="1:3" x14ac:dyDescent="0.25">
      <c r="A2723" s="1" t="str">
        <f t="shared" si="26"/>
        <v/>
      </c>
      <c r="B2723" t="str">
        <f>IF(C2723&lt;&gt;"",INDEX({"Serviços";"Comércio";"Indústria";"Construção";"Agropecuária";"Não Identificado"}, MOD(ROW()-4,6)+1),"")</f>
        <v/>
      </c>
      <c r="C2723" s="37"/>
    </row>
    <row r="2724" spans="1:3" x14ac:dyDescent="0.25">
      <c r="A2724" s="1" t="str">
        <f t="shared" si="26"/>
        <v/>
      </c>
      <c r="B2724" t="str">
        <f>IF(C2724&lt;&gt;"",INDEX({"Serviços";"Comércio";"Indústria";"Construção";"Agropecuária";"Não Identificado"}, MOD(ROW()-4,6)+1),"")</f>
        <v/>
      </c>
      <c r="C2724" s="37"/>
    </row>
    <row r="2725" spans="1:3" x14ac:dyDescent="0.25">
      <c r="A2725" s="1" t="str">
        <f t="shared" si="26"/>
        <v/>
      </c>
      <c r="B2725" t="str">
        <f>IF(C2725&lt;&gt;"",INDEX({"Serviços";"Comércio";"Indústria";"Construção";"Agropecuária";"Não Identificado"}, MOD(ROW()-4,6)+1),"")</f>
        <v/>
      </c>
      <c r="C2725" s="37"/>
    </row>
    <row r="2726" spans="1:3" x14ac:dyDescent="0.25">
      <c r="A2726" s="1" t="str">
        <f t="shared" si="26"/>
        <v/>
      </c>
      <c r="B2726" t="str">
        <f>IF(C2726&lt;&gt;"",INDEX({"Serviços";"Comércio";"Indústria";"Construção";"Agropecuária";"Não Identificado"}, MOD(ROW()-4,6)+1),"")</f>
        <v/>
      </c>
      <c r="C2726" s="37"/>
    </row>
    <row r="2727" spans="1:3" x14ac:dyDescent="0.25">
      <c r="A2727" s="1" t="str">
        <f t="shared" si="26"/>
        <v/>
      </c>
      <c r="B2727" t="str">
        <f>IF(C2727&lt;&gt;"",INDEX({"Serviços";"Comércio";"Indústria";"Construção";"Agropecuária";"Não Identificado"}, MOD(ROW()-4,6)+1),"")</f>
        <v/>
      </c>
      <c r="C2727" s="37"/>
    </row>
    <row r="2728" spans="1:3" x14ac:dyDescent="0.25">
      <c r="A2728" s="1" t="str">
        <f t="shared" si="26"/>
        <v/>
      </c>
      <c r="B2728" t="str">
        <f>IF(C2728&lt;&gt;"",INDEX({"Serviços";"Comércio";"Indústria";"Construção";"Agropecuária";"Não Identificado"}, MOD(ROW()-4,6)+1),"")</f>
        <v/>
      </c>
      <c r="C2728" s="37"/>
    </row>
    <row r="2729" spans="1:3" x14ac:dyDescent="0.25">
      <c r="A2729" s="1" t="str">
        <f t="shared" si="26"/>
        <v/>
      </c>
      <c r="B2729" t="str">
        <f>IF(C2729&lt;&gt;"",INDEX({"Serviços";"Comércio";"Indústria";"Construção";"Agropecuária";"Não Identificado"}, MOD(ROW()-4,6)+1),"")</f>
        <v/>
      </c>
      <c r="C2729" s="37"/>
    </row>
    <row r="2730" spans="1:3" x14ac:dyDescent="0.25">
      <c r="A2730" s="1" t="str">
        <f t="shared" si="26"/>
        <v/>
      </c>
      <c r="B2730" t="str">
        <f>IF(C2730&lt;&gt;"",INDEX({"Serviços";"Comércio";"Indústria";"Construção";"Agropecuária";"Não Identificado"}, MOD(ROW()-4,6)+1),"")</f>
        <v/>
      </c>
      <c r="C2730" s="37"/>
    </row>
    <row r="2731" spans="1:3" x14ac:dyDescent="0.25">
      <c r="A2731" s="1" t="str">
        <f t="shared" si="26"/>
        <v/>
      </c>
      <c r="B2731" t="str">
        <f>IF(C2731&lt;&gt;"",INDEX({"Serviços";"Comércio";"Indústria";"Construção";"Agropecuária";"Não Identificado"}, MOD(ROW()-4,6)+1),"")</f>
        <v/>
      </c>
      <c r="C2731" s="37"/>
    </row>
    <row r="2732" spans="1:3" x14ac:dyDescent="0.25">
      <c r="A2732" s="1" t="str">
        <f t="shared" si="26"/>
        <v/>
      </c>
      <c r="B2732" t="str">
        <f>IF(C2732&lt;&gt;"",INDEX({"Serviços";"Comércio";"Indústria";"Construção";"Agropecuária";"Não Identificado"}, MOD(ROW()-4,6)+1),"")</f>
        <v/>
      </c>
      <c r="C2732" s="37"/>
    </row>
    <row r="2733" spans="1:3" x14ac:dyDescent="0.25">
      <c r="A2733" s="1" t="str">
        <f t="shared" si="26"/>
        <v/>
      </c>
      <c r="B2733" t="str">
        <f>IF(C2733&lt;&gt;"",INDEX({"Serviços";"Comércio";"Indústria";"Construção";"Agropecuária";"Não Identificado"}, MOD(ROW()-4,6)+1),"")</f>
        <v/>
      </c>
      <c r="C2733" s="37"/>
    </row>
    <row r="2734" spans="1:3" x14ac:dyDescent="0.25">
      <c r="A2734" s="1" t="str">
        <f t="shared" si="26"/>
        <v/>
      </c>
      <c r="B2734" t="str">
        <f>IF(C2734&lt;&gt;"",INDEX({"Serviços";"Comércio";"Indústria";"Construção";"Agropecuária";"Não Identificado"}, MOD(ROW()-4,6)+1),"")</f>
        <v/>
      </c>
      <c r="C2734" s="37"/>
    </row>
    <row r="2735" spans="1:3" x14ac:dyDescent="0.25">
      <c r="A2735" s="1" t="str">
        <f t="shared" si="26"/>
        <v/>
      </c>
      <c r="B2735" t="str">
        <f>IF(C2735&lt;&gt;"",INDEX({"Serviços";"Comércio";"Indústria";"Construção";"Agropecuária";"Não Identificado"}, MOD(ROW()-4,6)+1),"")</f>
        <v/>
      </c>
      <c r="C2735" s="37"/>
    </row>
    <row r="2736" spans="1:3" x14ac:dyDescent="0.25">
      <c r="A2736" s="1" t="str">
        <f t="shared" si="26"/>
        <v/>
      </c>
      <c r="B2736" t="str">
        <f>IF(C2736&lt;&gt;"",INDEX({"Serviços";"Comércio";"Indústria";"Construção";"Agropecuária";"Não Identificado"}, MOD(ROW()-4,6)+1),"")</f>
        <v/>
      </c>
      <c r="C2736" s="37"/>
    </row>
    <row r="2737" spans="1:3" x14ac:dyDescent="0.25">
      <c r="A2737" s="1" t="str">
        <f t="shared" si="26"/>
        <v/>
      </c>
      <c r="B2737" t="str">
        <f>IF(C2737&lt;&gt;"",INDEX({"Serviços";"Comércio";"Indústria";"Construção";"Agropecuária";"Não Identificado"}, MOD(ROW()-4,6)+1),"")</f>
        <v/>
      </c>
      <c r="C2737" s="37"/>
    </row>
    <row r="2738" spans="1:3" x14ac:dyDescent="0.25">
      <c r="A2738" s="1" t="str">
        <f t="shared" si="26"/>
        <v/>
      </c>
      <c r="B2738" t="str">
        <f>IF(C2738&lt;&gt;"",INDEX({"Serviços";"Comércio";"Indústria";"Construção";"Agropecuária";"Não Identificado"}, MOD(ROW()-4,6)+1),"")</f>
        <v/>
      </c>
      <c r="C2738" s="37"/>
    </row>
    <row r="2739" spans="1:3" x14ac:dyDescent="0.25">
      <c r="A2739" s="1" t="str">
        <f t="shared" si="26"/>
        <v/>
      </c>
      <c r="B2739" t="str">
        <f>IF(C2739&lt;&gt;"",INDEX({"Serviços";"Comércio";"Indústria";"Construção";"Agropecuária";"Não Identificado"}, MOD(ROW()-4,6)+1),"")</f>
        <v/>
      </c>
      <c r="C2739" s="37"/>
    </row>
    <row r="2740" spans="1:3" x14ac:dyDescent="0.25">
      <c r="A2740" s="1" t="str">
        <f t="shared" si="26"/>
        <v/>
      </c>
      <c r="B2740" t="str">
        <f>IF(C2740&lt;&gt;"",INDEX({"Serviços";"Comércio";"Indústria";"Construção";"Agropecuária";"Não Identificado"}, MOD(ROW()-4,6)+1),"")</f>
        <v/>
      </c>
      <c r="C2740" s="37"/>
    </row>
    <row r="2741" spans="1:3" x14ac:dyDescent="0.25">
      <c r="A2741" s="1" t="str">
        <f t="shared" si="26"/>
        <v/>
      </c>
      <c r="B2741" t="str">
        <f>IF(C2741&lt;&gt;"",INDEX({"Serviços";"Comércio";"Indústria";"Construção";"Agropecuária";"Não Identificado"}, MOD(ROW()-4,6)+1),"")</f>
        <v/>
      </c>
      <c r="C2741" s="37"/>
    </row>
    <row r="2742" spans="1:3" x14ac:dyDescent="0.25">
      <c r="A2742" s="1" t="str">
        <f t="shared" si="26"/>
        <v/>
      </c>
      <c r="B2742" t="str">
        <f>IF(C2742&lt;&gt;"",INDEX({"Serviços";"Comércio";"Indústria";"Construção";"Agropecuária";"Não Identificado"}, MOD(ROW()-4,6)+1),"")</f>
        <v/>
      </c>
      <c r="C2742" s="37"/>
    </row>
    <row r="2743" spans="1:3" x14ac:dyDescent="0.25">
      <c r="A2743" s="1" t="str">
        <f t="shared" si="26"/>
        <v/>
      </c>
      <c r="B2743" t="str">
        <f>IF(C2743&lt;&gt;"",INDEX({"Serviços";"Comércio";"Indústria";"Construção";"Agropecuária";"Não Identificado"}, MOD(ROW()-4,6)+1),"")</f>
        <v/>
      </c>
      <c r="C2743" s="37"/>
    </row>
    <row r="2744" spans="1:3" x14ac:dyDescent="0.25">
      <c r="A2744" s="1" t="str">
        <f t="shared" si="26"/>
        <v/>
      </c>
      <c r="B2744" t="str">
        <f>IF(C2744&lt;&gt;"",INDEX({"Serviços";"Comércio";"Indústria";"Construção";"Agropecuária";"Não Identificado"}, MOD(ROW()-4,6)+1),"")</f>
        <v/>
      </c>
      <c r="C2744" s="37"/>
    </row>
    <row r="2745" spans="1:3" x14ac:dyDescent="0.25">
      <c r="A2745" s="1" t="str">
        <f t="shared" si="26"/>
        <v/>
      </c>
      <c r="B2745" t="str">
        <f>IF(C2745&lt;&gt;"",INDEX({"Serviços";"Comércio";"Indústria";"Construção";"Agropecuária";"Não Identificado"}, MOD(ROW()-4,6)+1),"")</f>
        <v/>
      </c>
      <c r="C2745" s="37"/>
    </row>
    <row r="2746" spans="1:3" x14ac:dyDescent="0.25">
      <c r="A2746" s="1" t="str">
        <f t="shared" si="26"/>
        <v/>
      </c>
      <c r="B2746" t="str">
        <f>IF(C2746&lt;&gt;"",INDEX({"Serviços";"Comércio";"Indústria";"Construção";"Agropecuária";"Não Identificado"}, MOD(ROW()-4,6)+1),"")</f>
        <v/>
      </c>
      <c r="C2746" s="37"/>
    </row>
    <row r="2747" spans="1:3" x14ac:dyDescent="0.25">
      <c r="A2747" s="1" t="str">
        <f t="shared" si="26"/>
        <v/>
      </c>
      <c r="B2747" t="str">
        <f>IF(C2747&lt;&gt;"",INDEX({"Serviços";"Comércio";"Indústria";"Construção";"Agropecuária";"Não Identificado"}, MOD(ROW()-4,6)+1),"")</f>
        <v/>
      </c>
      <c r="C2747" s="37"/>
    </row>
    <row r="2748" spans="1:3" x14ac:dyDescent="0.25">
      <c r="A2748" s="1" t="str">
        <f t="shared" si="26"/>
        <v/>
      </c>
      <c r="B2748" t="str">
        <f>IF(C2748&lt;&gt;"",INDEX({"Serviços";"Comércio";"Indústria";"Construção";"Agropecuária";"Não Identificado"}, MOD(ROW()-4,6)+1),"")</f>
        <v/>
      </c>
      <c r="C2748" s="37"/>
    </row>
    <row r="2749" spans="1:3" x14ac:dyDescent="0.25">
      <c r="A2749" s="1" t="str">
        <f t="shared" si="26"/>
        <v/>
      </c>
      <c r="B2749" t="str">
        <f>IF(C2749&lt;&gt;"",INDEX({"Serviços";"Comércio";"Indústria";"Construção";"Agropecuária";"Não Identificado"}, MOD(ROW()-4,6)+1),"")</f>
        <v/>
      </c>
      <c r="C2749" s="37"/>
    </row>
    <row r="2750" spans="1:3" x14ac:dyDescent="0.25">
      <c r="A2750" s="1" t="str">
        <f t="shared" si="26"/>
        <v/>
      </c>
      <c r="B2750" t="str">
        <f>IF(C2750&lt;&gt;"",INDEX({"Serviços";"Comércio";"Indústria";"Construção";"Agropecuária";"Não Identificado"}, MOD(ROW()-4,6)+1),"")</f>
        <v/>
      </c>
      <c r="C2750" s="37"/>
    </row>
    <row r="2751" spans="1:3" x14ac:dyDescent="0.25">
      <c r="A2751" s="1" t="str">
        <f t="shared" si="26"/>
        <v/>
      </c>
      <c r="B2751" t="str">
        <f>IF(C2751&lt;&gt;"",INDEX({"Serviços";"Comércio";"Indústria";"Construção";"Agropecuária";"Não Identificado"}, MOD(ROW()-4,6)+1),"")</f>
        <v/>
      </c>
      <c r="C2751" s="37"/>
    </row>
    <row r="2752" spans="1:3" x14ac:dyDescent="0.25">
      <c r="A2752" s="1" t="str">
        <f t="shared" si="26"/>
        <v/>
      </c>
      <c r="B2752" t="str">
        <f>IF(C2752&lt;&gt;"",INDEX({"Serviços";"Comércio";"Indústria";"Construção";"Agropecuária";"Não Identificado"}, MOD(ROW()-4,6)+1),"")</f>
        <v/>
      </c>
      <c r="C2752" s="37"/>
    </row>
    <row r="2753" spans="1:3" x14ac:dyDescent="0.25">
      <c r="A2753" s="1" t="str">
        <f t="shared" si="26"/>
        <v/>
      </c>
      <c r="B2753" t="str">
        <f>IF(C2753&lt;&gt;"",INDEX({"Serviços";"Comércio";"Indústria";"Construção";"Agropecuária";"Não Identificado"}, MOD(ROW()-4,6)+1),"")</f>
        <v/>
      </c>
      <c r="C2753" s="37"/>
    </row>
    <row r="2754" spans="1:3" x14ac:dyDescent="0.25">
      <c r="A2754" s="1" t="str">
        <f t="shared" si="26"/>
        <v/>
      </c>
      <c r="B2754" t="str">
        <f>IF(C2754&lt;&gt;"",INDEX({"Serviços";"Comércio";"Indústria";"Construção";"Agropecuária";"Não Identificado"}, MOD(ROW()-4,6)+1),"")</f>
        <v/>
      </c>
      <c r="C2754" s="37"/>
    </row>
    <row r="2755" spans="1:3" x14ac:dyDescent="0.25">
      <c r="A2755" s="1" t="str">
        <f t="shared" si="26"/>
        <v/>
      </c>
      <c r="B2755" t="str">
        <f>IF(C2755&lt;&gt;"",INDEX({"Serviços";"Comércio";"Indústria";"Construção";"Agropecuária";"Não Identificado"}, MOD(ROW()-4,6)+1),"")</f>
        <v/>
      </c>
      <c r="C2755" s="37"/>
    </row>
    <row r="2756" spans="1:3" x14ac:dyDescent="0.25">
      <c r="A2756" s="1" t="str">
        <f t="shared" si="26"/>
        <v/>
      </c>
      <c r="B2756" t="str">
        <f>IF(C2756&lt;&gt;"",INDEX({"Serviços";"Comércio";"Indústria";"Construção";"Agropecuária";"Não Identificado"}, MOD(ROW()-4,6)+1),"")</f>
        <v/>
      </c>
      <c r="C2756" s="37"/>
    </row>
    <row r="2757" spans="1:3" x14ac:dyDescent="0.25">
      <c r="A2757" s="1" t="str">
        <f t="shared" ref="A2757:A2820" si="27">IF(B2757&lt;&gt;"",DATE(2011,INT((ROW(A2754)-1)/6)+1,1),"")</f>
        <v/>
      </c>
      <c r="B2757" t="str">
        <f>IF(C2757&lt;&gt;"",INDEX({"Serviços";"Comércio";"Indústria";"Construção";"Agropecuária";"Não Identificado"}, MOD(ROW()-4,6)+1),"")</f>
        <v/>
      </c>
      <c r="C2757" s="37"/>
    </row>
    <row r="2758" spans="1:3" x14ac:dyDescent="0.25">
      <c r="A2758" s="1" t="str">
        <f t="shared" si="27"/>
        <v/>
      </c>
      <c r="B2758" t="str">
        <f>IF(C2758&lt;&gt;"",INDEX({"Serviços";"Comércio";"Indústria";"Construção";"Agropecuária";"Não Identificado"}, MOD(ROW()-4,6)+1),"")</f>
        <v/>
      </c>
      <c r="C2758" s="37"/>
    </row>
    <row r="2759" spans="1:3" x14ac:dyDescent="0.25">
      <c r="A2759" s="1" t="str">
        <f t="shared" si="27"/>
        <v/>
      </c>
      <c r="B2759" t="str">
        <f>IF(C2759&lt;&gt;"",INDEX({"Serviços";"Comércio";"Indústria";"Construção";"Agropecuária";"Não Identificado"}, MOD(ROW()-4,6)+1),"")</f>
        <v/>
      </c>
      <c r="C2759" s="37"/>
    </row>
    <row r="2760" spans="1:3" x14ac:dyDescent="0.25">
      <c r="A2760" s="1" t="str">
        <f t="shared" si="27"/>
        <v/>
      </c>
      <c r="B2760" t="str">
        <f>IF(C2760&lt;&gt;"",INDEX({"Serviços";"Comércio";"Indústria";"Construção";"Agropecuária";"Não Identificado"}, MOD(ROW()-4,6)+1),"")</f>
        <v/>
      </c>
      <c r="C2760" s="37"/>
    </row>
    <row r="2761" spans="1:3" x14ac:dyDescent="0.25">
      <c r="A2761" s="1" t="str">
        <f t="shared" si="27"/>
        <v/>
      </c>
      <c r="B2761" t="str">
        <f>IF(C2761&lt;&gt;"",INDEX({"Serviços";"Comércio";"Indústria";"Construção";"Agropecuária";"Não Identificado"}, MOD(ROW()-4,6)+1),"")</f>
        <v/>
      </c>
      <c r="C2761" s="37"/>
    </row>
    <row r="2762" spans="1:3" x14ac:dyDescent="0.25">
      <c r="A2762" s="1" t="str">
        <f t="shared" si="27"/>
        <v/>
      </c>
      <c r="B2762" t="str">
        <f>IF(C2762&lt;&gt;"",INDEX({"Serviços";"Comércio";"Indústria";"Construção";"Agropecuária";"Não Identificado"}, MOD(ROW()-4,6)+1),"")</f>
        <v/>
      </c>
      <c r="C2762" s="37"/>
    </row>
    <row r="2763" spans="1:3" x14ac:dyDescent="0.25">
      <c r="A2763" s="1" t="str">
        <f t="shared" si="27"/>
        <v/>
      </c>
      <c r="B2763" t="str">
        <f>IF(C2763&lt;&gt;"",INDEX({"Serviços";"Comércio";"Indústria";"Construção";"Agropecuária";"Não Identificado"}, MOD(ROW()-4,6)+1),"")</f>
        <v/>
      </c>
      <c r="C2763" s="37"/>
    </row>
    <row r="2764" spans="1:3" x14ac:dyDescent="0.25">
      <c r="A2764" s="1" t="str">
        <f t="shared" si="27"/>
        <v/>
      </c>
      <c r="B2764" t="str">
        <f>IF(C2764&lt;&gt;"",INDEX({"Serviços";"Comércio";"Indústria";"Construção";"Agropecuária";"Não Identificado"}, MOD(ROW()-4,6)+1),"")</f>
        <v/>
      </c>
      <c r="C2764" s="37"/>
    </row>
    <row r="2765" spans="1:3" x14ac:dyDescent="0.25">
      <c r="A2765" s="1" t="str">
        <f t="shared" si="27"/>
        <v/>
      </c>
      <c r="B2765" t="str">
        <f>IF(C2765&lt;&gt;"",INDEX({"Serviços";"Comércio";"Indústria";"Construção";"Agropecuária";"Não Identificado"}, MOD(ROW()-4,6)+1),"")</f>
        <v/>
      </c>
      <c r="C2765" s="37"/>
    </row>
    <row r="2766" spans="1:3" x14ac:dyDescent="0.25">
      <c r="A2766" s="1" t="str">
        <f t="shared" si="27"/>
        <v/>
      </c>
      <c r="B2766" t="str">
        <f>IF(C2766&lt;&gt;"",INDEX({"Serviços";"Comércio";"Indústria";"Construção";"Agropecuária";"Não Identificado"}, MOD(ROW()-4,6)+1),"")</f>
        <v/>
      </c>
      <c r="C2766" s="37"/>
    </row>
    <row r="2767" spans="1:3" x14ac:dyDescent="0.25">
      <c r="A2767" s="1" t="str">
        <f t="shared" si="27"/>
        <v/>
      </c>
      <c r="B2767" t="str">
        <f>IF(C2767&lt;&gt;"",INDEX({"Serviços";"Comércio";"Indústria";"Construção";"Agropecuária";"Não Identificado"}, MOD(ROW()-4,6)+1),"")</f>
        <v/>
      </c>
      <c r="C2767" s="37"/>
    </row>
    <row r="2768" spans="1:3" x14ac:dyDescent="0.25">
      <c r="A2768" s="1" t="str">
        <f t="shared" si="27"/>
        <v/>
      </c>
      <c r="B2768" t="str">
        <f>IF(C2768&lt;&gt;"",INDEX({"Serviços";"Comércio";"Indústria";"Construção";"Agropecuária";"Não Identificado"}, MOD(ROW()-4,6)+1),"")</f>
        <v/>
      </c>
      <c r="C2768" s="37"/>
    </row>
    <row r="2769" spans="1:3" x14ac:dyDescent="0.25">
      <c r="A2769" s="1" t="str">
        <f t="shared" si="27"/>
        <v/>
      </c>
      <c r="B2769" t="str">
        <f>IF(C2769&lt;&gt;"",INDEX({"Serviços";"Comércio";"Indústria";"Construção";"Agropecuária";"Não Identificado"}, MOD(ROW()-4,6)+1),"")</f>
        <v/>
      </c>
      <c r="C2769" s="37"/>
    </row>
    <row r="2770" spans="1:3" x14ac:dyDescent="0.25">
      <c r="A2770" s="1" t="str">
        <f t="shared" si="27"/>
        <v/>
      </c>
      <c r="B2770" t="str">
        <f>IF(C2770&lt;&gt;"",INDEX({"Serviços";"Comércio";"Indústria";"Construção";"Agropecuária";"Não Identificado"}, MOD(ROW()-4,6)+1),"")</f>
        <v/>
      </c>
      <c r="C2770" s="37"/>
    </row>
    <row r="2771" spans="1:3" x14ac:dyDescent="0.25">
      <c r="A2771" s="1" t="str">
        <f t="shared" si="27"/>
        <v/>
      </c>
      <c r="B2771" t="str">
        <f>IF(C2771&lt;&gt;"",INDEX({"Serviços";"Comércio";"Indústria";"Construção";"Agropecuária";"Não Identificado"}, MOD(ROW()-4,6)+1),"")</f>
        <v/>
      </c>
      <c r="C2771" s="37"/>
    </row>
    <row r="2772" spans="1:3" x14ac:dyDescent="0.25">
      <c r="A2772" s="1" t="str">
        <f t="shared" si="27"/>
        <v/>
      </c>
      <c r="B2772" t="str">
        <f>IF(C2772&lt;&gt;"",INDEX({"Serviços";"Comércio";"Indústria";"Construção";"Agropecuária";"Não Identificado"}, MOD(ROW()-4,6)+1),"")</f>
        <v/>
      </c>
      <c r="C2772" s="37"/>
    </row>
    <row r="2773" spans="1:3" x14ac:dyDescent="0.25">
      <c r="A2773" s="1" t="str">
        <f t="shared" si="27"/>
        <v/>
      </c>
      <c r="B2773" t="str">
        <f>IF(C2773&lt;&gt;"",INDEX({"Serviços";"Comércio";"Indústria";"Construção";"Agropecuária";"Não Identificado"}, MOD(ROW()-4,6)+1),"")</f>
        <v/>
      </c>
      <c r="C2773" s="37"/>
    </row>
    <row r="2774" spans="1:3" x14ac:dyDescent="0.25">
      <c r="A2774" s="1" t="str">
        <f t="shared" si="27"/>
        <v/>
      </c>
      <c r="B2774" t="str">
        <f>IF(C2774&lt;&gt;"",INDEX({"Serviços";"Comércio";"Indústria";"Construção";"Agropecuária";"Não Identificado"}, MOD(ROW()-4,6)+1),"")</f>
        <v/>
      </c>
      <c r="C2774" s="37"/>
    </row>
    <row r="2775" spans="1:3" x14ac:dyDescent="0.25">
      <c r="A2775" s="1" t="str">
        <f t="shared" si="27"/>
        <v/>
      </c>
      <c r="B2775" t="str">
        <f>IF(C2775&lt;&gt;"",INDEX({"Serviços";"Comércio";"Indústria";"Construção";"Agropecuária";"Não Identificado"}, MOD(ROW()-4,6)+1),"")</f>
        <v/>
      </c>
      <c r="C2775" s="37"/>
    </row>
    <row r="2776" spans="1:3" x14ac:dyDescent="0.25">
      <c r="A2776" s="1" t="str">
        <f t="shared" si="27"/>
        <v/>
      </c>
      <c r="B2776" t="str">
        <f>IF(C2776&lt;&gt;"",INDEX({"Serviços";"Comércio";"Indústria";"Construção";"Agropecuária";"Não Identificado"}, MOD(ROW()-4,6)+1),"")</f>
        <v/>
      </c>
      <c r="C2776" s="37"/>
    </row>
    <row r="2777" spans="1:3" x14ac:dyDescent="0.25">
      <c r="A2777" s="1" t="str">
        <f t="shared" si="27"/>
        <v/>
      </c>
      <c r="B2777" t="str">
        <f>IF(C2777&lt;&gt;"",INDEX({"Serviços";"Comércio";"Indústria";"Construção";"Agropecuária";"Não Identificado"}, MOD(ROW()-4,6)+1),"")</f>
        <v/>
      </c>
      <c r="C2777" s="37"/>
    </row>
    <row r="2778" spans="1:3" x14ac:dyDescent="0.25">
      <c r="A2778" s="1" t="str">
        <f t="shared" si="27"/>
        <v/>
      </c>
      <c r="B2778" t="str">
        <f>IF(C2778&lt;&gt;"",INDEX({"Serviços";"Comércio";"Indústria";"Construção";"Agropecuária";"Não Identificado"}, MOD(ROW()-4,6)+1),"")</f>
        <v/>
      </c>
      <c r="C2778" s="37"/>
    </row>
    <row r="2779" spans="1:3" x14ac:dyDescent="0.25">
      <c r="A2779" s="1" t="str">
        <f t="shared" si="27"/>
        <v/>
      </c>
      <c r="B2779" t="str">
        <f>IF(C2779&lt;&gt;"",INDEX({"Serviços";"Comércio";"Indústria";"Construção";"Agropecuária";"Não Identificado"}, MOD(ROW()-4,6)+1),"")</f>
        <v/>
      </c>
      <c r="C2779" s="37"/>
    </row>
    <row r="2780" spans="1:3" x14ac:dyDescent="0.25">
      <c r="A2780" s="1" t="str">
        <f t="shared" si="27"/>
        <v/>
      </c>
      <c r="B2780" t="str">
        <f>IF(C2780&lt;&gt;"",INDEX({"Serviços";"Comércio";"Indústria";"Construção";"Agropecuária";"Não Identificado"}, MOD(ROW()-4,6)+1),"")</f>
        <v/>
      </c>
      <c r="C2780" s="37"/>
    </row>
    <row r="2781" spans="1:3" x14ac:dyDescent="0.25">
      <c r="A2781" s="1" t="str">
        <f t="shared" si="27"/>
        <v/>
      </c>
      <c r="B2781" t="str">
        <f>IF(C2781&lt;&gt;"",INDEX({"Serviços";"Comércio";"Indústria";"Construção";"Agropecuária";"Não Identificado"}, MOD(ROW()-4,6)+1),"")</f>
        <v/>
      </c>
      <c r="C2781" s="37"/>
    </row>
    <row r="2782" spans="1:3" x14ac:dyDescent="0.25">
      <c r="A2782" s="1" t="str">
        <f t="shared" si="27"/>
        <v/>
      </c>
      <c r="B2782" t="str">
        <f>IF(C2782&lt;&gt;"",INDEX({"Serviços";"Comércio";"Indústria";"Construção";"Agropecuária";"Não Identificado"}, MOD(ROW()-4,6)+1),"")</f>
        <v/>
      </c>
      <c r="C2782" s="37"/>
    </row>
    <row r="2783" spans="1:3" x14ac:dyDescent="0.25">
      <c r="A2783" s="1" t="str">
        <f t="shared" si="27"/>
        <v/>
      </c>
      <c r="B2783" t="str">
        <f>IF(C2783&lt;&gt;"",INDEX({"Serviços";"Comércio";"Indústria";"Construção";"Agropecuária";"Não Identificado"}, MOD(ROW()-4,6)+1),"")</f>
        <v/>
      </c>
      <c r="C2783" s="37"/>
    </row>
    <row r="2784" spans="1:3" x14ac:dyDescent="0.25">
      <c r="A2784" s="1" t="str">
        <f t="shared" si="27"/>
        <v/>
      </c>
      <c r="B2784" t="str">
        <f>IF(C2784&lt;&gt;"",INDEX({"Serviços";"Comércio";"Indústria";"Construção";"Agropecuária";"Não Identificado"}, MOD(ROW()-4,6)+1),"")</f>
        <v/>
      </c>
      <c r="C2784" s="37"/>
    </row>
    <row r="2785" spans="1:3" x14ac:dyDescent="0.25">
      <c r="A2785" s="1" t="str">
        <f t="shared" si="27"/>
        <v/>
      </c>
      <c r="B2785" t="str">
        <f>IF(C2785&lt;&gt;"",INDEX({"Serviços";"Comércio";"Indústria";"Construção";"Agropecuária";"Não Identificado"}, MOD(ROW()-4,6)+1),"")</f>
        <v/>
      </c>
      <c r="C2785" s="37"/>
    </row>
    <row r="2786" spans="1:3" x14ac:dyDescent="0.25">
      <c r="A2786" s="1" t="str">
        <f t="shared" si="27"/>
        <v/>
      </c>
      <c r="B2786" t="str">
        <f>IF(C2786&lt;&gt;"",INDEX({"Serviços";"Comércio";"Indústria";"Construção";"Agropecuária";"Não Identificado"}, MOD(ROW()-4,6)+1),"")</f>
        <v/>
      </c>
      <c r="C2786" s="37"/>
    </row>
    <row r="2787" spans="1:3" x14ac:dyDescent="0.25">
      <c r="A2787" s="1" t="str">
        <f t="shared" si="27"/>
        <v/>
      </c>
      <c r="B2787" t="str">
        <f>IF(C2787&lt;&gt;"",INDEX({"Serviços";"Comércio";"Indústria";"Construção";"Agropecuária";"Não Identificado"}, MOD(ROW()-4,6)+1),"")</f>
        <v/>
      </c>
      <c r="C2787" s="37"/>
    </row>
    <row r="2788" spans="1:3" x14ac:dyDescent="0.25">
      <c r="A2788" s="1" t="str">
        <f t="shared" si="27"/>
        <v/>
      </c>
      <c r="B2788" t="str">
        <f>IF(C2788&lt;&gt;"",INDEX({"Serviços";"Comércio";"Indústria";"Construção";"Agropecuária";"Não Identificado"}, MOD(ROW()-4,6)+1),"")</f>
        <v/>
      </c>
      <c r="C2788" s="37"/>
    </row>
    <row r="2789" spans="1:3" x14ac:dyDescent="0.25">
      <c r="A2789" s="1" t="str">
        <f t="shared" si="27"/>
        <v/>
      </c>
      <c r="B2789" t="str">
        <f>IF(C2789&lt;&gt;"",INDEX({"Serviços";"Comércio";"Indústria";"Construção";"Agropecuária";"Não Identificado"}, MOD(ROW()-4,6)+1),"")</f>
        <v/>
      </c>
      <c r="C2789" s="37"/>
    </row>
    <row r="2790" spans="1:3" x14ac:dyDescent="0.25">
      <c r="A2790" s="1" t="str">
        <f t="shared" si="27"/>
        <v/>
      </c>
      <c r="B2790" t="str">
        <f>IF(C2790&lt;&gt;"",INDEX({"Serviços";"Comércio";"Indústria";"Construção";"Agropecuária";"Não Identificado"}, MOD(ROW()-4,6)+1),"")</f>
        <v/>
      </c>
      <c r="C2790" s="37"/>
    </row>
    <row r="2791" spans="1:3" x14ac:dyDescent="0.25">
      <c r="A2791" s="1" t="str">
        <f t="shared" si="27"/>
        <v/>
      </c>
      <c r="B2791" t="str">
        <f>IF(C2791&lt;&gt;"",INDEX({"Serviços";"Comércio";"Indústria";"Construção";"Agropecuária";"Não Identificado"}, MOD(ROW()-4,6)+1),"")</f>
        <v/>
      </c>
      <c r="C2791" s="37"/>
    </row>
    <row r="2792" spans="1:3" x14ac:dyDescent="0.25">
      <c r="A2792" s="1" t="str">
        <f t="shared" si="27"/>
        <v/>
      </c>
      <c r="B2792" t="str">
        <f>IF(C2792&lt;&gt;"",INDEX({"Serviços";"Comércio";"Indústria";"Construção";"Agropecuária";"Não Identificado"}, MOD(ROW()-4,6)+1),"")</f>
        <v/>
      </c>
      <c r="C2792" s="37"/>
    </row>
    <row r="2793" spans="1:3" x14ac:dyDescent="0.25">
      <c r="A2793" s="1" t="str">
        <f t="shared" si="27"/>
        <v/>
      </c>
      <c r="B2793" t="str">
        <f>IF(C2793&lt;&gt;"",INDEX({"Serviços";"Comércio";"Indústria";"Construção";"Agropecuária";"Não Identificado"}, MOD(ROW()-4,6)+1),"")</f>
        <v/>
      </c>
      <c r="C2793" s="37"/>
    </row>
    <row r="2794" spans="1:3" x14ac:dyDescent="0.25">
      <c r="A2794" s="1" t="str">
        <f t="shared" si="27"/>
        <v/>
      </c>
      <c r="B2794" t="str">
        <f>IF(C2794&lt;&gt;"",INDEX({"Serviços";"Comércio";"Indústria";"Construção";"Agropecuária";"Não Identificado"}, MOD(ROW()-4,6)+1),"")</f>
        <v/>
      </c>
      <c r="C2794" s="37"/>
    </row>
    <row r="2795" spans="1:3" x14ac:dyDescent="0.25">
      <c r="A2795" s="1" t="str">
        <f t="shared" si="27"/>
        <v/>
      </c>
      <c r="B2795" t="str">
        <f>IF(C2795&lt;&gt;"",INDEX({"Serviços";"Comércio";"Indústria";"Construção";"Agropecuária";"Não Identificado"}, MOD(ROW()-4,6)+1),"")</f>
        <v/>
      </c>
      <c r="C2795" s="37"/>
    </row>
    <row r="2796" spans="1:3" x14ac:dyDescent="0.25">
      <c r="A2796" s="1" t="str">
        <f t="shared" si="27"/>
        <v/>
      </c>
      <c r="B2796" t="str">
        <f>IF(C2796&lt;&gt;"",INDEX({"Serviços";"Comércio";"Indústria";"Construção";"Agropecuária";"Não Identificado"}, MOD(ROW()-4,6)+1),"")</f>
        <v/>
      </c>
      <c r="C2796" s="37"/>
    </row>
    <row r="2797" spans="1:3" x14ac:dyDescent="0.25">
      <c r="A2797" s="1" t="str">
        <f t="shared" si="27"/>
        <v/>
      </c>
      <c r="B2797" t="str">
        <f>IF(C2797&lt;&gt;"",INDEX({"Serviços";"Comércio";"Indústria";"Construção";"Agropecuária";"Não Identificado"}, MOD(ROW()-4,6)+1),"")</f>
        <v/>
      </c>
      <c r="C2797" s="37"/>
    </row>
    <row r="2798" spans="1:3" x14ac:dyDescent="0.25">
      <c r="A2798" s="1" t="str">
        <f t="shared" si="27"/>
        <v/>
      </c>
      <c r="B2798" t="str">
        <f>IF(C2798&lt;&gt;"",INDEX({"Serviços";"Comércio";"Indústria";"Construção";"Agropecuária";"Não Identificado"}, MOD(ROW()-4,6)+1),"")</f>
        <v/>
      </c>
      <c r="C2798" s="37"/>
    </row>
    <row r="2799" spans="1:3" x14ac:dyDescent="0.25">
      <c r="A2799" s="1" t="str">
        <f t="shared" si="27"/>
        <v/>
      </c>
      <c r="B2799" t="str">
        <f>IF(C2799&lt;&gt;"",INDEX({"Serviços";"Comércio";"Indústria";"Construção";"Agropecuária";"Não Identificado"}, MOD(ROW()-4,6)+1),"")</f>
        <v/>
      </c>
      <c r="C2799" s="37"/>
    </row>
    <row r="2800" spans="1:3" x14ac:dyDescent="0.25">
      <c r="A2800" s="1" t="str">
        <f t="shared" si="27"/>
        <v/>
      </c>
      <c r="B2800" t="str">
        <f>IF(C2800&lt;&gt;"",INDEX({"Serviços";"Comércio";"Indústria";"Construção";"Agropecuária";"Não Identificado"}, MOD(ROW()-4,6)+1),"")</f>
        <v/>
      </c>
      <c r="C2800" s="37"/>
    </row>
    <row r="2801" spans="1:3" x14ac:dyDescent="0.25">
      <c r="A2801" s="1" t="str">
        <f t="shared" si="27"/>
        <v/>
      </c>
      <c r="B2801" t="str">
        <f>IF(C2801&lt;&gt;"",INDEX({"Serviços";"Comércio";"Indústria";"Construção";"Agropecuária";"Não Identificado"}, MOD(ROW()-4,6)+1),"")</f>
        <v/>
      </c>
      <c r="C2801" s="37"/>
    </row>
    <row r="2802" spans="1:3" x14ac:dyDescent="0.25">
      <c r="A2802" s="1" t="str">
        <f t="shared" si="27"/>
        <v/>
      </c>
      <c r="B2802" t="str">
        <f>IF(C2802&lt;&gt;"",INDEX({"Serviços";"Comércio";"Indústria";"Construção";"Agropecuária";"Não Identificado"}, MOD(ROW()-4,6)+1),"")</f>
        <v/>
      </c>
      <c r="C2802" s="37"/>
    </row>
    <row r="2803" spans="1:3" x14ac:dyDescent="0.25">
      <c r="A2803" s="1" t="str">
        <f t="shared" si="27"/>
        <v/>
      </c>
      <c r="B2803" t="str">
        <f>IF(C2803&lt;&gt;"",INDEX({"Serviços";"Comércio";"Indústria";"Construção";"Agropecuária";"Não Identificado"}, MOD(ROW()-4,6)+1),"")</f>
        <v/>
      </c>
      <c r="C2803" s="37"/>
    </row>
    <row r="2804" spans="1:3" x14ac:dyDescent="0.25">
      <c r="A2804" s="1" t="str">
        <f t="shared" si="27"/>
        <v/>
      </c>
      <c r="B2804" t="str">
        <f>IF(C2804&lt;&gt;"",INDEX({"Serviços";"Comércio";"Indústria";"Construção";"Agropecuária";"Não Identificado"}, MOD(ROW()-4,6)+1),"")</f>
        <v/>
      </c>
      <c r="C2804" s="37"/>
    </row>
    <row r="2805" spans="1:3" x14ac:dyDescent="0.25">
      <c r="A2805" s="1" t="str">
        <f t="shared" si="27"/>
        <v/>
      </c>
      <c r="B2805" t="str">
        <f>IF(C2805&lt;&gt;"",INDEX({"Serviços";"Comércio";"Indústria";"Construção";"Agropecuária";"Não Identificado"}, MOD(ROW()-4,6)+1),"")</f>
        <v/>
      </c>
      <c r="C2805" s="37"/>
    </row>
    <row r="2806" spans="1:3" x14ac:dyDescent="0.25">
      <c r="A2806" s="1" t="str">
        <f t="shared" si="27"/>
        <v/>
      </c>
      <c r="B2806" t="str">
        <f>IF(C2806&lt;&gt;"",INDEX({"Serviços";"Comércio";"Indústria";"Construção";"Agropecuária";"Não Identificado"}, MOD(ROW()-4,6)+1),"")</f>
        <v/>
      </c>
      <c r="C2806" s="37"/>
    </row>
    <row r="2807" spans="1:3" x14ac:dyDescent="0.25">
      <c r="A2807" s="1" t="str">
        <f t="shared" si="27"/>
        <v/>
      </c>
      <c r="B2807" t="str">
        <f>IF(C2807&lt;&gt;"",INDEX({"Serviços";"Comércio";"Indústria";"Construção";"Agropecuária";"Não Identificado"}, MOD(ROW()-4,6)+1),"")</f>
        <v/>
      </c>
      <c r="C2807" s="37"/>
    </row>
    <row r="2808" spans="1:3" x14ac:dyDescent="0.25">
      <c r="A2808" s="1" t="str">
        <f t="shared" si="27"/>
        <v/>
      </c>
      <c r="B2808" t="str">
        <f>IF(C2808&lt;&gt;"",INDEX({"Serviços";"Comércio";"Indústria";"Construção";"Agropecuária";"Não Identificado"}, MOD(ROW()-4,6)+1),"")</f>
        <v/>
      </c>
      <c r="C2808" s="37"/>
    </row>
    <row r="2809" spans="1:3" x14ac:dyDescent="0.25">
      <c r="A2809" s="1" t="str">
        <f t="shared" si="27"/>
        <v/>
      </c>
      <c r="B2809" t="str">
        <f>IF(C2809&lt;&gt;"",INDEX({"Serviços";"Comércio";"Indústria";"Construção";"Agropecuária";"Não Identificado"}, MOD(ROW()-4,6)+1),"")</f>
        <v/>
      </c>
      <c r="C2809" s="37"/>
    </row>
    <row r="2810" spans="1:3" x14ac:dyDescent="0.25">
      <c r="A2810" s="1" t="str">
        <f t="shared" si="27"/>
        <v/>
      </c>
      <c r="B2810" t="str">
        <f>IF(C2810&lt;&gt;"",INDEX({"Serviços";"Comércio";"Indústria";"Construção";"Agropecuária";"Não Identificado"}, MOD(ROW()-4,6)+1),"")</f>
        <v/>
      </c>
      <c r="C2810" s="37"/>
    </row>
    <row r="2811" spans="1:3" x14ac:dyDescent="0.25">
      <c r="A2811" s="1" t="str">
        <f t="shared" si="27"/>
        <v/>
      </c>
      <c r="B2811" t="str">
        <f>IF(C2811&lt;&gt;"",INDEX({"Serviços";"Comércio";"Indústria";"Construção";"Agropecuária";"Não Identificado"}, MOD(ROW()-4,6)+1),"")</f>
        <v/>
      </c>
      <c r="C2811" s="37"/>
    </row>
    <row r="2812" spans="1:3" x14ac:dyDescent="0.25">
      <c r="A2812" s="1" t="str">
        <f t="shared" si="27"/>
        <v/>
      </c>
      <c r="B2812" t="str">
        <f>IF(C2812&lt;&gt;"",INDEX({"Serviços";"Comércio";"Indústria";"Construção";"Agropecuária";"Não Identificado"}, MOD(ROW()-4,6)+1),"")</f>
        <v/>
      </c>
      <c r="C2812" s="37"/>
    </row>
    <row r="2813" spans="1:3" x14ac:dyDescent="0.25">
      <c r="A2813" s="1" t="str">
        <f t="shared" si="27"/>
        <v/>
      </c>
      <c r="B2813" t="str">
        <f>IF(C2813&lt;&gt;"",INDEX({"Serviços";"Comércio";"Indústria";"Construção";"Agropecuária";"Não Identificado"}, MOD(ROW()-4,6)+1),"")</f>
        <v/>
      </c>
      <c r="C2813" s="37"/>
    </row>
    <row r="2814" spans="1:3" x14ac:dyDescent="0.25">
      <c r="A2814" s="1" t="str">
        <f t="shared" si="27"/>
        <v/>
      </c>
      <c r="B2814" t="str">
        <f>IF(C2814&lt;&gt;"",INDEX({"Serviços";"Comércio";"Indústria";"Construção";"Agropecuária";"Não Identificado"}, MOD(ROW()-4,6)+1),"")</f>
        <v/>
      </c>
      <c r="C2814" s="37"/>
    </row>
    <row r="2815" spans="1:3" x14ac:dyDescent="0.25">
      <c r="A2815" s="1" t="str">
        <f t="shared" si="27"/>
        <v/>
      </c>
      <c r="B2815" t="str">
        <f>IF(C2815&lt;&gt;"",INDEX({"Serviços";"Comércio";"Indústria";"Construção";"Agropecuária";"Não Identificado"}, MOD(ROW()-4,6)+1),"")</f>
        <v/>
      </c>
      <c r="C2815" s="37"/>
    </row>
    <row r="2816" spans="1:3" x14ac:dyDescent="0.25">
      <c r="A2816" s="1" t="str">
        <f t="shared" si="27"/>
        <v/>
      </c>
      <c r="B2816" t="str">
        <f>IF(C2816&lt;&gt;"",INDEX({"Serviços";"Comércio";"Indústria";"Construção";"Agropecuária";"Não Identificado"}, MOD(ROW()-4,6)+1),"")</f>
        <v/>
      </c>
      <c r="C2816" s="37"/>
    </row>
    <row r="2817" spans="1:3" x14ac:dyDescent="0.25">
      <c r="A2817" s="1" t="str">
        <f t="shared" si="27"/>
        <v/>
      </c>
      <c r="B2817" t="str">
        <f>IF(C2817&lt;&gt;"",INDEX({"Serviços";"Comércio";"Indústria";"Construção";"Agropecuária";"Não Identificado"}, MOD(ROW()-4,6)+1),"")</f>
        <v/>
      </c>
      <c r="C2817" s="37"/>
    </row>
    <row r="2818" spans="1:3" x14ac:dyDescent="0.25">
      <c r="A2818" s="1" t="str">
        <f t="shared" si="27"/>
        <v/>
      </c>
      <c r="B2818" t="str">
        <f>IF(C2818&lt;&gt;"",INDEX({"Serviços";"Comércio";"Indústria";"Construção";"Agropecuária";"Não Identificado"}, MOD(ROW()-4,6)+1),"")</f>
        <v/>
      </c>
      <c r="C2818" s="37"/>
    </row>
    <row r="2819" spans="1:3" x14ac:dyDescent="0.25">
      <c r="A2819" s="1" t="str">
        <f t="shared" si="27"/>
        <v/>
      </c>
      <c r="B2819" t="str">
        <f>IF(C2819&lt;&gt;"",INDEX({"Serviços";"Comércio";"Indústria";"Construção";"Agropecuária";"Não Identificado"}, MOD(ROW()-4,6)+1),"")</f>
        <v/>
      </c>
      <c r="C2819" s="37"/>
    </row>
    <row r="2820" spans="1:3" x14ac:dyDescent="0.25">
      <c r="A2820" s="1" t="str">
        <f t="shared" si="27"/>
        <v/>
      </c>
      <c r="B2820" t="str">
        <f>IF(C2820&lt;&gt;"",INDEX({"Serviços";"Comércio";"Indústria";"Construção";"Agropecuária";"Não Identificado"}, MOD(ROW()-4,6)+1),"")</f>
        <v/>
      </c>
      <c r="C2820" s="37"/>
    </row>
    <row r="2821" spans="1:3" x14ac:dyDescent="0.25">
      <c r="A2821" s="1" t="str">
        <f t="shared" ref="A2821:A2884" si="28">IF(B2821&lt;&gt;"",DATE(2011,INT((ROW(A2818)-1)/6)+1,1),"")</f>
        <v/>
      </c>
      <c r="B2821" t="str">
        <f>IF(C2821&lt;&gt;"",INDEX({"Serviços";"Comércio";"Indústria";"Construção";"Agropecuária";"Não Identificado"}, MOD(ROW()-4,6)+1),"")</f>
        <v/>
      </c>
      <c r="C2821" s="37"/>
    </row>
    <row r="2822" spans="1:3" x14ac:dyDescent="0.25">
      <c r="A2822" s="1" t="str">
        <f t="shared" si="28"/>
        <v/>
      </c>
      <c r="B2822" t="str">
        <f>IF(C2822&lt;&gt;"",INDEX({"Serviços";"Comércio";"Indústria";"Construção";"Agropecuária";"Não Identificado"}, MOD(ROW()-4,6)+1),"")</f>
        <v/>
      </c>
      <c r="C2822" s="37"/>
    </row>
    <row r="2823" spans="1:3" x14ac:dyDescent="0.25">
      <c r="A2823" s="1" t="str">
        <f t="shared" si="28"/>
        <v/>
      </c>
      <c r="B2823" t="str">
        <f>IF(C2823&lt;&gt;"",INDEX({"Serviços";"Comércio";"Indústria";"Construção";"Agropecuária";"Não Identificado"}, MOD(ROW()-4,6)+1),"")</f>
        <v/>
      </c>
      <c r="C2823" s="37"/>
    </row>
    <row r="2824" spans="1:3" x14ac:dyDescent="0.25">
      <c r="A2824" s="1" t="str">
        <f t="shared" si="28"/>
        <v/>
      </c>
      <c r="B2824" t="str">
        <f>IF(C2824&lt;&gt;"",INDEX({"Serviços";"Comércio";"Indústria";"Construção";"Agropecuária";"Não Identificado"}, MOD(ROW()-4,6)+1),"")</f>
        <v/>
      </c>
      <c r="C2824" s="37"/>
    </row>
    <row r="2825" spans="1:3" x14ac:dyDescent="0.25">
      <c r="A2825" s="1" t="str">
        <f t="shared" si="28"/>
        <v/>
      </c>
      <c r="B2825" t="str">
        <f>IF(C2825&lt;&gt;"",INDEX({"Serviços";"Comércio";"Indústria";"Construção";"Agropecuária";"Não Identificado"}, MOD(ROW()-4,6)+1),"")</f>
        <v/>
      </c>
      <c r="C2825" s="37"/>
    </row>
    <row r="2826" spans="1:3" x14ac:dyDescent="0.25">
      <c r="A2826" s="1" t="str">
        <f t="shared" si="28"/>
        <v/>
      </c>
      <c r="B2826" t="str">
        <f>IF(C2826&lt;&gt;"",INDEX({"Serviços";"Comércio";"Indústria";"Construção";"Agropecuária";"Não Identificado"}, MOD(ROW()-4,6)+1),"")</f>
        <v/>
      </c>
      <c r="C2826" s="37"/>
    </row>
    <row r="2827" spans="1:3" x14ac:dyDescent="0.25">
      <c r="A2827" s="1" t="str">
        <f t="shared" si="28"/>
        <v/>
      </c>
      <c r="B2827" t="str">
        <f>IF(C2827&lt;&gt;"",INDEX({"Serviços";"Comércio";"Indústria";"Construção";"Agropecuária";"Não Identificado"}, MOD(ROW()-4,6)+1),"")</f>
        <v/>
      </c>
      <c r="C2827" s="37"/>
    </row>
    <row r="2828" spans="1:3" x14ac:dyDescent="0.25">
      <c r="A2828" s="1" t="str">
        <f t="shared" si="28"/>
        <v/>
      </c>
      <c r="B2828" t="str">
        <f>IF(C2828&lt;&gt;"",INDEX({"Serviços";"Comércio";"Indústria";"Construção";"Agropecuária";"Não Identificado"}, MOD(ROW()-4,6)+1),"")</f>
        <v/>
      </c>
      <c r="C2828" s="37"/>
    </row>
    <row r="2829" spans="1:3" x14ac:dyDescent="0.25">
      <c r="A2829" s="1" t="str">
        <f t="shared" si="28"/>
        <v/>
      </c>
      <c r="B2829" t="str">
        <f>IF(C2829&lt;&gt;"",INDEX({"Serviços";"Comércio";"Indústria";"Construção";"Agropecuária";"Não Identificado"}, MOD(ROW()-4,6)+1),"")</f>
        <v/>
      </c>
      <c r="C2829" s="37"/>
    </row>
    <row r="2830" spans="1:3" x14ac:dyDescent="0.25">
      <c r="A2830" s="1" t="str">
        <f t="shared" si="28"/>
        <v/>
      </c>
      <c r="B2830" t="str">
        <f>IF(C2830&lt;&gt;"",INDEX({"Serviços";"Comércio";"Indústria";"Construção";"Agropecuária";"Não Identificado"}, MOD(ROW()-4,6)+1),"")</f>
        <v/>
      </c>
      <c r="C2830" s="37"/>
    </row>
    <row r="2831" spans="1:3" x14ac:dyDescent="0.25">
      <c r="A2831" s="1" t="str">
        <f t="shared" si="28"/>
        <v/>
      </c>
      <c r="B2831" t="str">
        <f>IF(C2831&lt;&gt;"",INDEX({"Serviços";"Comércio";"Indústria";"Construção";"Agropecuária";"Não Identificado"}, MOD(ROW()-4,6)+1),"")</f>
        <v/>
      </c>
      <c r="C2831" s="37"/>
    </row>
    <row r="2832" spans="1:3" x14ac:dyDescent="0.25">
      <c r="A2832" s="1" t="str">
        <f t="shared" si="28"/>
        <v/>
      </c>
      <c r="B2832" t="str">
        <f>IF(C2832&lt;&gt;"",INDEX({"Serviços";"Comércio";"Indústria";"Construção";"Agropecuária";"Não Identificado"}, MOD(ROW()-4,6)+1),"")</f>
        <v/>
      </c>
      <c r="C2832" s="37"/>
    </row>
    <row r="2833" spans="1:3" x14ac:dyDescent="0.25">
      <c r="A2833" s="1" t="str">
        <f t="shared" si="28"/>
        <v/>
      </c>
      <c r="B2833" t="str">
        <f>IF(C2833&lt;&gt;"",INDEX({"Serviços";"Comércio";"Indústria";"Construção";"Agropecuária";"Não Identificado"}, MOD(ROW()-4,6)+1),"")</f>
        <v/>
      </c>
      <c r="C2833" s="37"/>
    </row>
    <row r="2834" spans="1:3" x14ac:dyDescent="0.25">
      <c r="A2834" s="1" t="str">
        <f t="shared" si="28"/>
        <v/>
      </c>
      <c r="B2834" t="str">
        <f>IF(C2834&lt;&gt;"",INDEX({"Serviços";"Comércio";"Indústria";"Construção";"Agropecuária";"Não Identificado"}, MOD(ROW()-4,6)+1),"")</f>
        <v/>
      </c>
      <c r="C2834" s="37"/>
    </row>
    <row r="2835" spans="1:3" x14ac:dyDescent="0.25">
      <c r="A2835" s="1" t="str">
        <f t="shared" si="28"/>
        <v/>
      </c>
      <c r="B2835" t="str">
        <f>IF(C2835&lt;&gt;"",INDEX({"Serviços";"Comércio";"Indústria";"Construção";"Agropecuária";"Não Identificado"}, MOD(ROW()-4,6)+1),"")</f>
        <v/>
      </c>
      <c r="C2835" s="37"/>
    </row>
    <row r="2836" spans="1:3" x14ac:dyDescent="0.25">
      <c r="A2836" s="1" t="str">
        <f t="shared" si="28"/>
        <v/>
      </c>
      <c r="B2836" t="str">
        <f>IF(C2836&lt;&gt;"",INDEX({"Serviços";"Comércio";"Indústria";"Construção";"Agropecuária";"Não Identificado"}, MOD(ROW()-4,6)+1),"")</f>
        <v/>
      </c>
      <c r="C2836" s="37"/>
    </row>
    <row r="2837" spans="1:3" x14ac:dyDescent="0.25">
      <c r="A2837" s="1" t="str">
        <f t="shared" si="28"/>
        <v/>
      </c>
      <c r="B2837" t="str">
        <f>IF(C2837&lt;&gt;"",INDEX({"Serviços";"Comércio";"Indústria";"Construção";"Agropecuária";"Não Identificado"}, MOD(ROW()-4,6)+1),"")</f>
        <v/>
      </c>
      <c r="C2837" s="37"/>
    </row>
    <row r="2838" spans="1:3" x14ac:dyDescent="0.25">
      <c r="A2838" s="1" t="str">
        <f t="shared" si="28"/>
        <v/>
      </c>
      <c r="B2838" t="str">
        <f>IF(C2838&lt;&gt;"",INDEX({"Serviços";"Comércio";"Indústria";"Construção";"Agropecuária";"Não Identificado"}, MOD(ROW()-4,6)+1),"")</f>
        <v/>
      </c>
      <c r="C2838" s="37"/>
    </row>
    <row r="2839" spans="1:3" x14ac:dyDescent="0.25">
      <c r="A2839" s="1" t="str">
        <f t="shared" si="28"/>
        <v/>
      </c>
      <c r="B2839" t="str">
        <f>IF(C2839&lt;&gt;"",INDEX({"Serviços";"Comércio";"Indústria";"Construção";"Agropecuária";"Não Identificado"}, MOD(ROW()-4,6)+1),"")</f>
        <v/>
      </c>
      <c r="C2839" s="37"/>
    </row>
    <row r="2840" spans="1:3" x14ac:dyDescent="0.25">
      <c r="A2840" s="1" t="str">
        <f t="shared" si="28"/>
        <v/>
      </c>
      <c r="B2840" t="str">
        <f>IF(C2840&lt;&gt;"",INDEX({"Serviços";"Comércio";"Indústria";"Construção";"Agropecuária";"Não Identificado"}, MOD(ROW()-4,6)+1),"")</f>
        <v/>
      </c>
      <c r="C2840" s="37"/>
    </row>
    <row r="2841" spans="1:3" x14ac:dyDescent="0.25">
      <c r="A2841" s="1" t="str">
        <f t="shared" si="28"/>
        <v/>
      </c>
      <c r="B2841" t="str">
        <f>IF(C2841&lt;&gt;"",INDEX({"Serviços";"Comércio";"Indústria";"Construção";"Agropecuária";"Não Identificado"}, MOD(ROW()-4,6)+1),"")</f>
        <v/>
      </c>
      <c r="C2841" s="37"/>
    </row>
    <row r="2842" spans="1:3" x14ac:dyDescent="0.25">
      <c r="A2842" s="1" t="str">
        <f t="shared" si="28"/>
        <v/>
      </c>
      <c r="B2842" t="str">
        <f>IF(C2842&lt;&gt;"",INDEX({"Serviços";"Comércio";"Indústria";"Construção";"Agropecuária";"Não Identificado"}, MOD(ROW()-4,6)+1),"")</f>
        <v/>
      </c>
      <c r="C2842" s="37"/>
    </row>
    <row r="2843" spans="1:3" x14ac:dyDescent="0.25">
      <c r="A2843" s="1" t="str">
        <f t="shared" si="28"/>
        <v/>
      </c>
      <c r="B2843" t="str">
        <f>IF(C2843&lt;&gt;"",INDEX({"Serviços";"Comércio";"Indústria";"Construção";"Agropecuária";"Não Identificado"}, MOD(ROW()-4,6)+1),"")</f>
        <v/>
      </c>
      <c r="C2843" s="37"/>
    </row>
    <row r="2844" spans="1:3" x14ac:dyDescent="0.25">
      <c r="A2844" s="1" t="str">
        <f t="shared" si="28"/>
        <v/>
      </c>
      <c r="B2844" t="str">
        <f>IF(C2844&lt;&gt;"",INDEX({"Serviços";"Comércio";"Indústria";"Construção";"Agropecuária";"Não Identificado"}, MOD(ROW()-4,6)+1),"")</f>
        <v/>
      </c>
      <c r="C2844" s="37"/>
    </row>
    <row r="2845" spans="1:3" x14ac:dyDescent="0.25">
      <c r="A2845" s="1" t="str">
        <f t="shared" si="28"/>
        <v/>
      </c>
      <c r="B2845" t="str">
        <f>IF(C2845&lt;&gt;"",INDEX({"Serviços";"Comércio";"Indústria";"Construção";"Agropecuária";"Não Identificado"}, MOD(ROW()-4,6)+1),"")</f>
        <v/>
      </c>
      <c r="C2845" s="37"/>
    </row>
    <row r="2846" spans="1:3" x14ac:dyDescent="0.25">
      <c r="A2846" s="1" t="str">
        <f t="shared" si="28"/>
        <v/>
      </c>
      <c r="B2846" t="str">
        <f>IF(C2846&lt;&gt;"",INDEX({"Serviços";"Comércio";"Indústria";"Construção";"Agropecuária";"Não Identificado"}, MOD(ROW()-4,6)+1),"")</f>
        <v/>
      </c>
      <c r="C2846" s="37"/>
    </row>
    <row r="2847" spans="1:3" x14ac:dyDescent="0.25">
      <c r="A2847" s="1" t="str">
        <f t="shared" si="28"/>
        <v/>
      </c>
      <c r="B2847" t="str">
        <f>IF(C2847&lt;&gt;"",INDEX({"Serviços";"Comércio";"Indústria";"Construção";"Agropecuária";"Não Identificado"}, MOD(ROW()-4,6)+1),"")</f>
        <v/>
      </c>
      <c r="C2847" s="37"/>
    </row>
    <row r="2848" spans="1:3" x14ac:dyDescent="0.25">
      <c r="A2848" s="1" t="str">
        <f t="shared" si="28"/>
        <v/>
      </c>
      <c r="B2848" t="str">
        <f>IF(C2848&lt;&gt;"",INDEX({"Serviços";"Comércio";"Indústria";"Construção";"Agropecuária";"Não Identificado"}, MOD(ROW()-4,6)+1),"")</f>
        <v/>
      </c>
      <c r="C2848" s="37"/>
    </row>
    <row r="2849" spans="1:3" x14ac:dyDescent="0.25">
      <c r="A2849" s="1" t="str">
        <f t="shared" si="28"/>
        <v/>
      </c>
      <c r="B2849" t="str">
        <f>IF(C2849&lt;&gt;"",INDEX({"Serviços";"Comércio";"Indústria";"Construção";"Agropecuária";"Não Identificado"}, MOD(ROW()-4,6)+1),"")</f>
        <v/>
      </c>
      <c r="C2849" s="37"/>
    </row>
    <row r="2850" spans="1:3" x14ac:dyDescent="0.25">
      <c r="A2850" s="1" t="str">
        <f t="shared" si="28"/>
        <v/>
      </c>
      <c r="B2850" t="str">
        <f>IF(C2850&lt;&gt;"",INDEX({"Serviços";"Comércio";"Indústria";"Construção";"Agropecuária";"Não Identificado"}, MOD(ROW()-4,6)+1),"")</f>
        <v/>
      </c>
      <c r="C2850" s="37"/>
    </row>
    <row r="2851" spans="1:3" x14ac:dyDescent="0.25">
      <c r="A2851" s="1" t="str">
        <f t="shared" si="28"/>
        <v/>
      </c>
      <c r="B2851" t="str">
        <f>IF(C2851&lt;&gt;"",INDEX({"Serviços";"Comércio";"Indústria";"Construção";"Agropecuária";"Não Identificado"}, MOD(ROW()-4,6)+1),"")</f>
        <v/>
      </c>
      <c r="C2851" s="37"/>
    </row>
    <row r="2852" spans="1:3" x14ac:dyDescent="0.25">
      <c r="A2852" s="1" t="str">
        <f t="shared" si="28"/>
        <v/>
      </c>
      <c r="B2852" t="str">
        <f>IF(C2852&lt;&gt;"",INDEX({"Serviços";"Comércio";"Indústria";"Construção";"Agropecuária";"Não Identificado"}, MOD(ROW()-4,6)+1),"")</f>
        <v/>
      </c>
      <c r="C2852" s="37"/>
    </row>
    <row r="2853" spans="1:3" x14ac:dyDescent="0.25">
      <c r="A2853" s="1" t="str">
        <f t="shared" si="28"/>
        <v/>
      </c>
      <c r="B2853" t="str">
        <f>IF(C2853&lt;&gt;"",INDEX({"Serviços";"Comércio";"Indústria";"Construção";"Agropecuária";"Não Identificado"}, MOD(ROW()-4,6)+1),"")</f>
        <v/>
      </c>
      <c r="C2853" s="37"/>
    </row>
    <row r="2854" spans="1:3" x14ac:dyDescent="0.25">
      <c r="A2854" s="1" t="str">
        <f t="shared" si="28"/>
        <v/>
      </c>
      <c r="B2854" t="str">
        <f>IF(C2854&lt;&gt;"",INDEX({"Serviços";"Comércio";"Indústria";"Construção";"Agropecuária";"Não Identificado"}, MOD(ROW()-4,6)+1),"")</f>
        <v/>
      </c>
      <c r="C2854" s="37"/>
    </row>
    <row r="2855" spans="1:3" x14ac:dyDescent="0.25">
      <c r="A2855" s="1" t="str">
        <f t="shared" si="28"/>
        <v/>
      </c>
      <c r="B2855" t="str">
        <f>IF(C2855&lt;&gt;"",INDEX({"Serviços";"Comércio";"Indústria";"Construção";"Agropecuária";"Não Identificado"}, MOD(ROW()-4,6)+1),"")</f>
        <v/>
      </c>
      <c r="C2855" s="37"/>
    </row>
    <row r="2856" spans="1:3" x14ac:dyDescent="0.25">
      <c r="A2856" s="1" t="str">
        <f t="shared" si="28"/>
        <v/>
      </c>
      <c r="B2856" t="str">
        <f>IF(C2856&lt;&gt;"",INDEX({"Serviços";"Comércio";"Indústria";"Construção";"Agropecuária";"Não Identificado"}, MOD(ROW()-4,6)+1),"")</f>
        <v/>
      </c>
      <c r="C2856" s="37"/>
    </row>
    <row r="2857" spans="1:3" x14ac:dyDescent="0.25">
      <c r="A2857" s="1" t="str">
        <f t="shared" si="28"/>
        <v/>
      </c>
      <c r="B2857" t="str">
        <f>IF(C2857&lt;&gt;"",INDEX({"Serviços";"Comércio";"Indústria";"Construção";"Agropecuária";"Não Identificado"}, MOD(ROW()-4,6)+1),"")</f>
        <v/>
      </c>
      <c r="C2857" s="37"/>
    </row>
    <row r="2858" spans="1:3" x14ac:dyDescent="0.25">
      <c r="A2858" s="1" t="str">
        <f t="shared" si="28"/>
        <v/>
      </c>
      <c r="B2858" t="str">
        <f>IF(C2858&lt;&gt;"",INDEX({"Serviços";"Comércio";"Indústria";"Construção";"Agropecuária";"Não Identificado"}, MOD(ROW()-4,6)+1),"")</f>
        <v/>
      </c>
      <c r="C2858" s="37"/>
    </row>
    <row r="2859" spans="1:3" x14ac:dyDescent="0.25">
      <c r="A2859" s="1" t="str">
        <f t="shared" si="28"/>
        <v/>
      </c>
      <c r="B2859" t="str">
        <f>IF(C2859&lt;&gt;"",INDEX({"Serviços";"Comércio";"Indústria";"Construção";"Agropecuária";"Não Identificado"}, MOD(ROW()-4,6)+1),"")</f>
        <v/>
      </c>
      <c r="C2859" s="37"/>
    </row>
    <row r="2860" spans="1:3" x14ac:dyDescent="0.25">
      <c r="A2860" s="1" t="str">
        <f t="shared" si="28"/>
        <v/>
      </c>
      <c r="B2860" t="str">
        <f>IF(C2860&lt;&gt;"",INDEX({"Serviços";"Comércio";"Indústria";"Construção";"Agropecuária";"Não Identificado"}, MOD(ROW()-4,6)+1),"")</f>
        <v/>
      </c>
      <c r="C2860" s="37"/>
    </row>
    <row r="2861" spans="1:3" x14ac:dyDescent="0.25">
      <c r="A2861" s="1" t="str">
        <f t="shared" si="28"/>
        <v/>
      </c>
      <c r="B2861" t="str">
        <f>IF(C2861&lt;&gt;"",INDEX({"Serviços";"Comércio";"Indústria";"Construção";"Agropecuária";"Não Identificado"}, MOD(ROW()-4,6)+1),"")</f>
        <v/>
      </c>
      <c r="C2861" s="37"/>
    </row>
    <row r="2862" spans="1:3" x14ac:dyDescent="0.25">
      <c r="A2862" s="1" t="str">
        <f t="shared" si="28"/>
        <v/>
      </c>
      <c r="B2862" t="str">
        <f>IF(C2862&lt;&gt;"",INDEX({"Serviços";"Comércio";"Indústria";"Construção";"Agropecuária";"Não Identificado"}, MOD(ROW()-4,6)+1),"")</f>
        <v/>
      </c>
      <c r="C2862" s="37"/>
    </row>
    <row r="2863" spans="1:3" x14ac:dyDescent="0.25">
      <c r="A2863" s="1" t="str">
        <f t="shared" si="28"/>
        <v/>
      </c>
      <c r="B2863" t="str">
        <f>IF(C2863&lt;&gt;"",INDEX({"Serviços";"Comércio";"Indústria";"Construção";"Agropecuária";"Não Identificado"}, MOD(ROW()-4,6)+1),"")</f>
        <v/>
      </c>
      <c r="C2863" s="37"/>
    </row>
    <row r="2864" spans="1:3" x14ac:dyDescent="0.25">
      <c r="A2864" s="1" t="str">
        <f t="shared" si="28"/>
        <v/>
      </c>
      <c r="B2864" t="str">
        <f>IF(C2864&lt;&gt;"",INDEX({"Serviços";"Comércio";"Indústria";"Construção";"Agropecuária";"Não Identificado"}, MOD(ROW()-4,6)+1),"")</f>
        <v/>
      </c>
      <c r="C2864" s="37"/>
    </row>
    <row r="2865" spans="1:3" x14ac:dyDescent="0.25">
      <c r="A2865" s="1" t="str">
        <f t="shared" si="28"/>
        <v/>
      </c>
      <c r="B2865" t="str">
        <f>IF(C2865&lt;&gt;"",INDEX({"Serviços";"Comércio";"Indústria";"Construção";"Agropecuária";"Não Identificado"}, MOD(ROW()-4,6)+1),"")</f>
        <v/>
      </c>
      <c r="C2865" s="37"/>
    </row>
    <row r="2866" spans="1:3" x14ac:dyDescent="0.25">
      <c r="A2866" s="1" t="str">
        <f t="shared" si="28"/>
        <v/>
      </c>
      <c r="B2866" t="str">
        <f>IF(C2866&lt;&gt;"",INDEX({"Serviços";"Comércio";"Indústria";"Construção";"Agropecuária";"Não Identificado"}, MOD(ROW()-4,6)+1),"")</f>
        <v/>
      </c>
      <c r="C2866" s="37"/>
    </row>
    <row r="2867" spans="1:3" x14ac:dyDescent="0.25">
      <c r="A2867" s="1" t="str">
        <f t="shared" si="28"/>
        <v/>
      </c>
      <c r="B2867" t="str">
        <f>IF(C2867&lt;&gt;"",INDEX({"Serviços";"Comércio";"Indústria";"Construção";"Agropecuária";"Não Identificado"}, MOD(ROW()-4,6)+1),"")</f>
        <v/>
      </c>
      <c r="C2867" s="37"/>
    </row>
    <row r="2868" spans="1:3" x14ac:dyDescent="0.25">
      <c r="A2868" s="1" t="str">
        <f t="shared" si="28"/>
        <v/>
      </c>
      <c r="B2868" t="str">
        <f>IF(C2868&lt;&gt;"",INDEX({"Serviços";"Comércio";"Indústria";"Construção";"Agropecuária";"Não Identificado"}, MOD(ROW()-4,6)+1),"")</f>
        <v/>
      </c>
      <c r="C2868" s="37"/>
    </row>
    <row r="2869" spans="1:3" x14ac:dyDescent="0.25">
      <c r="A2869" s="1" t="str">
        <f t="shared" si="28"/>
        <v/>
      </c>
      <c r="B2869" t="str">
        <f>IF(C2869&lt;&gt;"",INDEX({"Serviços";"Comércio";"Indústria";"Construção";"Agropecuária";"Não Identificado"}, MOD(ROW()-4,6)+1),"")</f>
        <v/>
      </c>
      <c r="C2869" s="37"/>
    </row>
    <row r="2870" spans="1:3" x14ac:dyDescent="0.25">
      <c r="A2870" s="1" t="str">
        <f t="shared" si="28"/>
        <v/>
      </c>
      <c r="B2870" t="str">
        <f>IF(C2870&lt;&gt;"",INDEX({"Serviços";"Comércio";"Indústria";"Construção";"Agropecuária";"Não Identificado"}, MOD(ROW()-4,6)+1),"")</f>
        <v/>
      </c>
      <c r="C2870" s="37"/>
    </row>
    <row r="2871" spans="1:3" x14ac:dyDescent="0.25">
      <c r="A2871" s="1" t="str">
        <f t="shared" si="28"/>
        <v/>
      </c>
      <c r="B2871" t="str">
        <f>IF(C2871&lt;&gt;"",INDEX({"Serviços";"Comércio";"Indústria";"Construção";"Agropecuária";"Não Identificado"}, MOD(ROW()-4,6)+1),"")</f>
        <v/>
      </c>
      <c r="C2871" s="37"/>
    </row>
    <row r="2872" spans="1:3" x14ac:dyDescent="0.25">
      <c r="A2872" s="1" t="str">
        <f t="shared" si="28"/>
        <v/>
      </c>
      <c r="B2872" t="str">
        <f>IF(C2872&lt;&gt;"",INDEX({"Serviços";"Comércio";"Indústria";"Construção";"Agropecuária";"Não Identificado"}, MOD(ROW()-4,6)+1),"")</f>
        <v/>
      </c>
      <c r="C2872" s="37"/>
    </row>
    <row r="2873" spans="1:3" x14ac:dyDescent="0.25">
      <c r="A2873" s="1" t="str">
        <f t="shared" si="28"/>
        <v/>
      </c>
      <c r="B2873" t="str">
        <f>IF(C2873&lt;&gt;"",INDEX({"Serviços";"Comércio";"Indústria";"Construção";"Agropecuária";"Não Identificado"}, MOD(ROW()-4,6)+1),"")</f>
        <v/>
      </c>
      <c r="C2873" s="37"/>
    </row>
    <row r="2874" spans="1:3" x14ac:dyDescent="0.25">
      <c r="A2874" s="1" t="str">
        <f t="shared" si="28"/>
        <v/>
      </c>
      <c r="B2874" t="str">
        <f>IF(C2874&lt;&gt;"",INDEX({"Serviços";"Comércio";"Indústria";"Construção";"Agropecuária";"Não Identificado"}, MOD(ROW()-4,6)+1),"")</f>
        <v/>
      </c>
      <c r="C2874" s="37"/>
    </row>
    <row r="2875" spans="1:3" x14ac:dyDescent="0.25">
      <c r="A2875" s="1" t="str">
        <f t="shared" si="28"/>
        <v/>
      </c>
      <c r="B2875" t="str">
        <f>IF(C2875&lt;&gt;"",INDEX({"Serviços";"Comércio";"Indústria";"Construção";"Agropecuária";"Não Identificado"}, MOD(ROW()-4,6)+1),"")</f>
        <v/>
      </c>
      <c r="C2875" s="37"/>
    </row>
    <row r="2876" spans="1:3" x14ac:dyDescent="0.25">
      <c r="A2876" s="1" t="str">
        <f t="shared" si="28"/>
        <v/>
      </c>
      <c r="B2876" t="str">
        <f>IF(C2876&lt;&gt;"",INDEX({"Serviços";"Comércio";"Indústria";"Construção";"Agropecuária";"Não Identificado"}, MOD(ROW()-4,6)+1),"")</f>
        <v/>
      </c>
      <c r="C2876" s="37"/>
    </row>
    <row r="2877" spans="1:3" x14ac:dyDescent="0.25">
      <c r="A2877" s="1" t="str">
        <f t="shared" si="28"/>
        <v/>
      </c>
      <c r="B2877" t="str">
        <f>IF(C2877&lt;&gt;"",INDEX({"Serviços";"Comércio";"Indústria";"Construção";"Agropecuária";"Não Identificado"}, MOD(ROW()-4,6)+1),"")</f>
        <v/>
      </c>
      <c r="C2877" s="37"/>
    </row>
    <row r="2878" spans="1:3" x14ac:dyDescent="0.25">
      <c r="A2878" s="1" t="str">
        <f t="shared" si="28"/>
        <v/>
      </c>
      <c r="B2878" t="str">
        <f>IF(C2878&lt;&gt;"",INDEX({"Serviços";"Comércio";"Indústria";"Construção";"Agropecuária";"Não Identificado"}, MOD(ROW()-4,6)+1),"")</f>
        <v/>
      </c>
      <c r="C2878" s="37"/>
    </row>
    <row r="2879" spans="1:3" x14ac:dyDescent="0.25">
      <c r="A2879" s="1" t="str">
        <f t="shared" si="28"/>
        <v/>
      </c>
      <c r="B2879" t="str">
        <f>IF(C2879&lt;&gt;"",INDEX({"Serviços";"Comércio";"Indústria";"Construção";"Agropecuária";"Não Identificado"}, MOD(ROW()-4,6)+1),"")</f>
        <v/>
      </c>
      <c r="C2879" s="37"/>
    </row>
    <row r="2880" spans="1:3" x14ac:dyDescent="0.25">
      <c r="A2880" s="1" t="str">
        <f t="shared" si="28"/>
        <v/>
      </c>
      <c r="B2880" t="str">
        <f>IF(C2880&lt;&gt;"",INDEX({"Serviços";"Comércio";"Indústria";"Construção";"Agropecuária";"Não Identificado"}, MOD(ROW()-4,6)+1),"")</f>
        <v/>
      </c>
      <c r="C2880" s="37"/>
    </row>
    <row r="2881" spans="1:3" x14ac:dyDescent="0.25">
      <c r="A2881" s="1" t="str">
        <f t="shared" si="28"/>
        <v/>
      </c>
      <c r="B2881" t="str">
        <f>IF(C2881&lt;&gt;"",INDEX({"Serviços";"Comércio";"Indústria";"Construção";"Agropecuária";"Não Identificado"}, MOD(ROW()-4,6)+1),"")</f>
        <v/>
      </c>
      <c r="C2881" s="37"/>
    </row>
    <row r="2882" spans="1:3" x14ac:dyDescent="0.25">
      <c r="A2882" s="1" t="str">
        <f t="shared" si="28"/>
        <v/>
      </c>
      <c r="B2882" t="str">
        <f>IF(C2882&lt;&gt;"",INDEX({"Serviços";"Comércio";"Indústria";"Construção";"Agropecuária";"Não Identificado"}, MOD(ROW()-4,6)+1),"")</f>
        <v/>
      </c>
      <c r="C2882" s="37"/>
    </row>
    <row r="2883" spans="1:3" x14ac:dyDescent="0.25">
      <c r="A2883" s="1" t="str">
        <f t="shared" si="28"/>
        <v/>
      </c>
      <c r="B2883" t="str">
        <f>IF(C2883&lt;&gt;"",INDEX({"Serviços";"Comércio";"Indústria";"Construção";"Agropecuária";"Não Identificado"}, MOD(ROW()-4,6)+1),"")</f>
        <v/>
      </c>
      <c r="C2883" s="37"/>
    </row>
    <row r="2884" spans="1:3" x14ac:dyDescent="0.25">
      <c r="A2884" s="1" t="str">
        <f t="shared" si="28"/>
        <v/>
      </c>
      <c r="B2884" t="str">
        <f>IF(C2884&lt;&gt;"",INDEX({"Serviços";"Comércio";"Indústria";"Construção";"Agropecuária";"Não Identificado"}, MOD(ROW()-4,6)+1),"")</f>
        <v/>
      </c>
      <c r="C2884" s="37"/>
    </row>
    <row r="2885" spans="1:3" x14ac:dyDescent="0.25">
      <c r="A2885" s="1" t="str">
        <f t="shared" ref="A2885:A2948" si="29">IF(B2885&lt;&gt;"",DATE(2011,INT((ROW(A2882)-1)/6)+1,1),"")</f>
        <v/>
      </c>
      <c r="B2885" t="str">
        <f>IF(C2885&lt;&gt;"",INDEX({"Serviços";"Comércio";"Indústria";"Construção";"Agropecuária";"Não Identificado"}, MOD(ROW()-4,6)+1),"")</f>
        <v/>
      </c>
      <c r="C2885" s="37"/>
    </row>
    <row r="2886" spans="1:3" x14ac:dyDescent="0.25">
      <c r="A2886" s="1" t="str">
        <f t="shared" si="29"/>
        <v/>
      </c>
      <c r="B2886" t="str">
        <f>IF(C2886&lt;&gt;"",INDEX({"Serviços";"Comércio";"Indústria";"Construção";"Agropecuária";"Não Identificado"}, MOD(ROW()-4,6)+1),"")</f>
        <v/>
      </c>
      <c r="C2886" s="37"/>
    </row>
    <row r="2887" spans="1:3" x14ac:dyDescent="0.25">
      <c r="A2887" s="1" t="str">
        <f t="shared" si="29"/>
        <v/>
      </c>
      <c r="B2887" t="str">
        <f>IF(C2887&lt;&gt;"",INDEX({"Serviços";"Comércio";"Indústria";"Construção";"Agropecuária";"Não Identificado"}, MOD(ROW()-4,6)+1),"")</f>
        <v/>
      </c>
      <c r="C2887" s="37"/>
    </row>
    <row r="2888" spans="1:3" x14ac:dyDescent="0.25">
      <c r="A2888" s="1" t="str">
        <f t="shared" si="29"/>
        <v/>
      </c>
      <c r="B2888" t="str">
        <f>IF(C2888&lt;&gt;"",INDEX({"Serviços";"Comércio";"Indústria";"Construção";"Agropecuária";"Não Identificado"}, MOD(ROW()-4,6)+1),"")</f>
        <v/>
      </c>
      <c r="C2888" s="37"/>
    </row>
    <row r="2889" spans="1:3" x14ac:dyDescent="0.25">
      <c r="A2889" s="1" t="str">
        <f t="shared" si="29"/>
        <v/>
      </c>
      <c r="B2889" t="str">
        <f>IF(C2889&lt;&gt;"",INDEX({"Serviços";"Comércio";"Indústria";"Construção";"Agropecuária";"Não Identificado"}, MOD(ROW()-4,6)+1),"")</f>
        <v/>
      </c>
      <c r="C2889" s="37"/>
    </row>
    <row r="2890" spans="1:3" x14ac:dyDescent="0.25">
      <c r="A2890" s="1" t="str">
        <f t="shared" si="29"/>
        <v/>
      </c>
      <c r="B2890" t="str">
        <f>IF(C2890&lt;&gt;"",INDEX({"Serviços";"Comércio";"Indústria";"Construção";"Agropecuária";"Não Identificado"}, MOD(ROW()-4,6)+1),"")</f>
        <v/>
      </c>
      <c r="C2890" s="37"/>
    </row>
    <row r="2891" spans="1:3" x14ac:dyDescent="0.25">
      <c r="A2891" s="1" t="str">
        <f t="shared" si="29"/>
        <v/>
      </c>
      <c r="B2891" t="str">
        <f>IF(C2891&lt;&gt;"",INDEX({"Serviços";"Comércio";"Indústria";"Construção";"Agropecuária";"Não Identificado"}, MOD(ROW()-4,6)+1),"")</f>
        <v/>
      </c>
      <c r="C2891" s="37"/>
    </row>
    <row r="2892" spans="1:3" x14ac:dyDescent="0.25">
      <c r="A2892" s="1" t="str">
        <f t="shared" si="29"/>
        <v/>
      </c>
      <c r="B2892" t="str">
        <f>IF(C2892&lt;&gt;"",INDEX({"Serviços";"Comércio";"Indústria";"Construção";"Agropecuária";"Não Identificado"}, MOD(ROW()-4,6)+1),"")</f>
        <v/>
      </c>
      <c r="C2892" s="37"/>
    </row>
    <row r="2893" spans="1:3" x14ac:dyDescent="0.25">
      <c r="A2893" s="1" t="str">
        <f t="shared" si="29"/>
        <v/>
      </c>
      <c r="B2893" t="str">
        <f>IF(C2893&lt;&gt;"",INDEX({"Serviços";"Comércio";"Indústria";"Construção";"Agropecuária";"Não Identificado"}, MOD(ROW()-4,6)+1),"")</f>
        <v/>
      </c>
      <c r="C2893" s="37"/>
    </row>
    <row r="2894" spans="1:3" x14ac:dyDescent="0.25">
      <c r="A2894" s="1" t="str">
        <f t="shared" si="29"/>
        <v/>
      </c>
      <c r="B2894" t="str">
        <f>IF(C2894&lt;&gt;"",INDEX({"Serviços";"Comércio";"Indústria";"Construção";"Agropecuária";"Não Identificado"}, MOD(ROW()-4,6)+1),"")</f>
        <v/>
      </c>
      <c r="C2894" s="37"/>
    </row>
    <row r="2895" spans="1:3" x14ac:dyDescent="0.25">
      <c r="A2895" s="1" t="str">
        <f t="shared" si="29"/>
        <v/>
      </c>
      <c r="B2895" t="str">
        <f>IF(C2895&lt;&gt;"",INDEX({"Serviços";"Comércio";"Indústria";"Construção";"Agropecuária";"Não Identificado"}, MOD(ROW()-4,6)+1),"")</f>
        <v/>
      </c>
      <c r="C2895" s="37"/>
    </row>
    <row r="2896" spans="1:3" x14ac:dyDescent="0.25">
      <c r="A2896" s="1" t="str">
        <f t="shared" si="29"/>
        <v/>
      </c>
      <c r="B2896" t="str">
        <f>IF(C2896&lt;&gt;"",INDEX({"Serviços";"Comércio";"Indústria";"Construção";"Agropecuária";"Não Identificado"}, MOD(ROW()-4,6)+1),"")</f>
        <v/>
      </c>
      <c r="C2896" s="37"/>
    </row>
    <row r="2897" spans="1:3" x14ac:dyDescent="0.25">
      <c r="A2897" s="1" t="str">
        <f t="shared" si="29"/>
        <v/>
      </c>
      <c r="B2897" t="str">
        <f>IF(C2897&lt;&gt;"",INDEX({"Serviços";"Comércio";"Indústria";"Construção";"Agropecuária";"Não Identificado"}, MOD(ROW()-4,6)+1),"")</f>
        <v/>
      </c>
      <c r="C2897" s="37"/>
    </row>
    <row r="2898" spans="1:3" x14ac:dyDescent="0.25">
      <c r="A2898" s="1" t="str">
        <f t="shared" si="29"/>
        <v/>
      </c>
      <c r="B2898" t="str">
        <f>IF(C2898&lt;&gt;"",INDEX({"Serviços";"Comércio";"Indústria";"Construção";"Agropecuária";"Não Identificado"}, MOD(ROW()-4,6)+1),"")</f>
        <v/>
      </c>
      <c r="C2898" s="37"/>
    </row>
    <row r="2899" spans="1:3" x14ac:dyDescent="0.25">
      <c r="A2899" s="1" t="str">
        <f t="shared" si="29"/>
        <v/>
      </c>
      <c r="B2899" t="str">
        <f>IF(C2899&lt;&gt;"",INDEX({"Serviços";"Comércio";"Indústria";"Construção";"Agropecuária";"Não Identificado"}, MOD(ROW()-4,6)+1),"")</f>
        <v/>
      </c>
      <c r="C2899" s="37"/>
    </row>
    <row r="2900" spans="1:3" x14ac:dyDescent="0.25">
      <c r="A2900" s="1" t="str">
        <f t="shared" si="29"/>
        <v/>
      </c>
      <c r="B2900" t="str">
        <f>IF(C2900&lt;&gt;"",INDEX({"Serviços";"Comércio";"Indústria";"Construção";"Agropecuária";"Não Identificado"}, MOD(ROW()-4,6)+1),"")</f>
        <v/>
      </c>
      <c r="C2900" s="37"/>
    </row>
    <row r="2901" spans="1:3" x14ac:dyDescent="0.25">
      <c r="A2901" s="1" t="str">
        <f t="shared" si="29"/>
        <v/>
      </c>
      <c r="B2901" t="str">
        <f>IF(C2901&lt;&gt;"",INDEX({"Serviços";"Comércio";"Indústria";"Construção";"Agropecuária";"Não Identificado"}, MOD(ROW()-4,6)+1),"")</f>
        <v/>
      </c>
      <c r="C2901" s="37"/>
    </row>
    <row r="2902" spans="1:3" x14ac:dyDescent="0.25">
      <c r="A2902" s="1" t="str">
        <f t="shared" si="29"/>
        <v/>
      </c>
      <c r="B2902" t="str">
        <f>IF(C2902&lt;&gt;"",INDEX({"Serviços";"Comércio";"Indústria";"Construção";"Agropecuária";"Não Identificado"}, MOD(ROW()-4,6)+1),"")</f>
        <v/>
      </c>
      <c r="C2902" s="37"/>
    </row>
    <row r="2903" spans="1:3" x14ac:dyDescent="0.25">
      <c r="A2903" s="1" t="str">
        <f t="shared" si="29"/>
        <v/>
      </c>
      <c r="B2903" t="str">
        <f>IF(C2903&lt;&gt;"",INDEX({"Serviços";"Comércio";"Indústria";"Construção";"Agropecuária";"Não Identificado"}, MOD(ROW()-4,6)+1),"")</f>
        <v/>
      </c>
      <c r="C2903" s="37"/>
    </row>
    <row r="2904" spans="1:3" x14ac:dyDescent="0.25">
      <c r="A2904" s="1" t="str">
        <f t="shared" si="29"/>
        <v/>
      </c>
      <c r="B2904" t="str">
        <f>IF(C2904&lt;&gt;"",INDEX({"Serviços";"Comércio";"Indústria";"Construção";"Agropecuária";"Não Identificado"}, MOD(ROW()-4,6)+1),"")</f>
        <v/>
      </c>
      <c r="C2904" s="37"/>
    </row>
    <row r="2905" spans="1:3" x14ac:dyDescent="0.25">
      <c r="A2905" s="1" t="str">
        <f t="shared" si="29"/>
        <v/>
      </c>
      <c r="B2905" t="str">
        <f>IF(C2905&lt;&gt;"",INDEX({"Serviços";"Comércio";"Indústria";"Construção";"Agropecuária";"Não Identificado"}, MOD(ROW()-4,6)+1),"")</f>
        <v/>
      </c>
      <c r="C2905" s="37"/>
    </row>
    <row r="2906" spans="1:3" x14ac:dyDescent="0.25">
      <c r="A2906" s="1" t="str">
        <f t="shared" si="29"/>
        <v/>
      </c>
      <c r="B2906" t="str">
        <f>IF(C2906&lt;&gt;"",INDEX({"Serviços";"Comércio";"Indústria";"Construção";"Agropecuária";"Não Identificado"}, MOD(ROW()-4,6)+1),"")</f>
        <v/>
      </c>
      <c r="C2906" s="37"/>
    </row>
    <row r="2907" spans="1:3" x14ac:dyDescent="0.25">
      <c r="A2907" s="1" t="str">
        <f t="shared" si="29"/>
        <v/>
      </c>
      <c r="B2907" t="str">
        <f>IF(C2907&lt;&gt;"",INDEX({"Serviços";"Comércio";"Indústria";"Construção";"Agropecuária";"Não Identificado"}, MOD(ROW()-4,6)+1),"")</f>
        <v/>
      </c>
      <c r="C2907" s="37"/>
    </row>
    <row r="2908" spans="1:3" x14ac:dyDescent="0.25">
      <c r="A2908" s="1" t="str">
        <f t="shared" si="29"/>
        <v/>
      </c>
      <c r="B2908" t="str">
        <f>IF(C2908&lt;&gt;"",INDEX({"Serviços";"Comércio";"Indústria";"Construção";"Agropecuária";"Não Identificado"}, MOD(ROW()-4,6)+1),"")</f>
        <v/>
      </c>
      <c r="C2908" s="37"/>
    </row>
    <row r="2909" spans="1:3" x14ac:dyDescent="0.25">
      <c r="A2909" s="1" t="str">
        <f t="shared" si="29"/>
        <v/>
      </c>
      <c r="B2909" t="str">
        <f>IF(C2909&lt;&gt;"",INDEX({"Serviços";"Comércio";"Indústria";"Construção";"Agropecuária";"Não Identificado"}, MOD(ROW()-4,6)+1),"")</f>
        <v/>
      </c>
      <c r="C2909" s="37"/>
    </row>
    <row r="2910" spans="1:3" x14ac:dyDescent="0.25">
      <c r="A2910" s="1" t="str">
        <f t="shared" si="29"/>
        <v/>
      </c>
      <c r="B2910" t="str">
        <f>IF(C2910&lt;&gt;"",INDEX({"Serviços";"Comércio";"Indústria";"Construção";"Agropecuária";"Não Identificado"}, MOD(ROW()-4,6)+1),"")</f>
        <v/>
      </c>
      <c r="C2910" s="37"/>
    </row>
    <row r="2911" spans="1:3" x14ac:dyDescent="0.25">
      <c r="A2911" s="1" t="str">
        <f t="shared" si="29"/>
        <v/>
      </c>
      <c r="B2911" t="str">
        <f>IF(C2911&lt;&gt;"",INDEX({"Serviços";"Comércio";"Indústria";"Construção";"Agropecuária";"Não Identificado"}, MOD(ROW()-4,6)+1),"")</f>
        <v/>
      </c>
      <c r="C2911" s="37"/>
    </row>
    <row r="2912" spans="1:3" x14ac:dyDescent="0.25">
      <c r="A2912" s="1" t="str">
        <f t="shared" si="29"/>
        <v/>
      </c>
      <c r="B2912" t="str">
        <f>IF(C2912&lt;&gt;"",INDEX({"Serviços";"Comércio";"Indústria";"Construção";"Agropecuária";"Não Identificado"}, MOD(ROW()-4,6)+1),"")</f>
        <v/>
      </c>
      <c r="C2912" s="37"/>
    </row>
    <row r="2913" spans="1:3" x14ac:dyDescent="0.25">
      <c r="A2913" s="1" t="str">
        <f t="shared" si="29"/>
        <v/>
      </c>
      <c r="B2913" t="str">
        <f>IF(C2913&lt;&gt;"",INDEX({"Serviços";"Comércio";"Indústria";"Construção";"Agropecuária";"Não Identificado"}, MOD(ROW()-4,6)+1),"")</f>
        <v/>
      </c>
      <c r="C2913" s="37"/>
    </row>
    <row r="2914" spans="1:3" x14ac:dyDescent="0.25">
      <c r="A2914" s="1" t="str">
        <f t="shared" si="29"/>
        <v/>
      </c>
      <c r="B2914" t="str">
        <f>IF(C2914&lt;&gt;"",INDEX({"Serviços";"Comércio";"Indústria";"Construção";"Agropecuária";"Não Identificado"}, MOD(ROW()-4,6)+1),"")</f>
        <v/>
      </c>
      <c r="C2914" s="37"/>
    </row>
    <row r="2915" spans="1:3" x14ac:dyDescent="0.25">
      <c r="A2915" s="1" t="str">
        <f t="shared" si="29"/>
        <v/>
      </c>
      <c r="B2915" t="str">
        <f>IF(C2915&lt;&gt;"",INDEX({"Serviços";"Comércio";"Indústria";"Construção";"Agropecuária";"Não Identificado"}, MOD(ROW()-4,6)+1),"")</f>
        <v/>
      </c>
      <c r="C2915" s="37"/>
    </row>
    <row r="2916" spans="1:3" x14ac:dyDescent="0.25">
      <c r="A2916" s="1" t="str">
        <f t="shared" si="29"/>
        <v/>
      </c>
      <c r="B2916" t="str">
        <f>IF(C2916&lt;&gt;"",INDEX({"Serviços";"Comércio";"Indústria";"Construção";"Agropecuária";"Não Identificado"}, MOD(ROW()-4,6)+1),"")</f>
        <v/>
      </c>
      <c r="C2916" s="37"/>
    </row>
    <row r="2917" spans="1:3" x14ac:dyDescent="0.25">
      <c r="A2917" s="1" t="str">
        <f t="shared" si="29"/>
        <v/>
      </c>
      <c r="B2917" t="str">
        <f>IF(C2917&lt;&gt;"",INDEX({"Serviços";"Comércio";"Indústria";"Construção";"Agropecuária";"Não Identificado"}, MOD(ROW()-4,6)+1),"")</f>
        <v/>
      </c>
      <c r="C2917" s="37"/>
    </row>
    <row r="2918" spans="1:3" x14ac:dyDescent="0.25">
      <c r="A2918" s="1" t="str">
        <f t="shared" si="29"/>
        <v/>
      </c>
      <c r="B2918" t="str">
        <f>IF(C2918&lt;&gt;"",INDEX({"Serviços";"Comércio";"Indústria";"Construção";"Agropecuária";"Não Identificado"}, MOD(ROW()-4,6)+1),"")</f>
        <v/>
      </c>
      <c r="C2918" s="37"/>
    </row>
    <row r="2919" spans="1:3" x14ac:dyDescent="0.25">
      <c r="A2919" s="1" t="str">
        <f t="shared" si="29"/>
        <v/>
      </c>
      <c r="B2919" t="str">
        <f>IF(C2919&lt;&gt;"",INDEX({"Serviços";"Comércio";"Indústria";"Construção";"Agropecuária";"Não Identificado"}, MOD(ROW()-4,6)+1),"")</f>
        <v/>
      </c>
      <c r="C2919" s="37"/>
    </row>
    <row r="2920" spans="1:3" x14ac:dyDescent="0.25">
      <c r="A2920" s="1" t="str">
        <f t="shared" si="29"/>
        <v/>
      </c>
      <c r="B2920" t="str">
        <f>IF(C2920&lt;&gt;"",INDEX({"Serviços";"Comércio";"Indústria";"Construção";"Agropecuária";"Não Identificado"}, MOD(ROW()-4,6)+1),"")</f>
        <v/>
      </c>
      <c r="C2920" s="37"/>
    </row>
    <row r="2921" spans="1:3" x14ac:dyDescent="0.25">
      <c r="A2921" s="1" t="str">
        <f t="shared" si="29"/>
        <v/>
      </c>
      <c r="B2921" t="str">
        <f>IF(C2921&lt;&gt;"",INDEX({"Serviços";"Comércio";"Indústria";"Construção";"Agropecuária";"Não Identificado"}, MOD(ROW()-4,6)+1),"")</f>
        <v/>
      </c>
      <c r="C2921" s="37"/>
    </row>
    <row r="2922" spans="1:3" x14ac:dyDescent="0.25">
      <c r="A2922" s="1" t="str">
        <f t="shared" si="29"/>
        <v/>
      </c>
      <c r="B2922" t="str">
        <f>IF(C2922&lt;&gt;"",INDEX({"Serviços";"Comércio";"Indústria";"Construção";"Agropecuária";"Não Identificado"}, MOD(ROW()-4,6)+1),"")</f>
        <v/>
      </c>
      <c r="C2922" s="37"/>
    </row>
    <row r="2923" spans="1:3" x14ac:dyDescent="0.25">
      <c r="A2923" s="1" t="str">
        <f t="shared" si="29"/>
        <v/>
      </c>
      <c r="B2923" t="str">
        <f>IF(C2923&lt;&gt;"",INDEX({"Serviços";"Comércio";"Indústria";"Construção";"Agropecuária";"Não Identificado"}, MOD(ROW()-4,6)+1),"")</f>
        <v/>
      </c>
      <c r="C2923" s="37"/>
    </row>
    <row r="2924" spans="1:3" x14ac:dyDescent="0.25">
      <c r="A2924" s="1" t="str">
        <f t="shared" si="29"/>
        <v/>
      </c>
      <c r="B2924" t="str">
        <f>IF(C2924&lt;&gt;"",INDEX({"Serviços";"Comércio";"Indústria";"Construção";"Agropecuária";"Não Identificado"}, MOD(ROW()-4,6)+1),"")</f>
        <v/>
      </c>
      <c r="C2924" s="37"/>
    </row>
    <row r="2925" spans="1:3" x14ac:dyDescent="0.25">
      <c r="A2925" s="1" t="str">
        <f t="shared" si="29"/>
        <v/>
      </c>
      <c r="B2925" t="str">
        <f>IF(C2925&lt;&gt;"",INDEX({"Serviços";"Comércio";"Indústria";"Construção";"Agropecuária";"Não Identificado"}, MOD(ROW()-4,6)+1),"")</f>
        <v/>
      </c>
      <c r="C2925" s="37"/>
    </row>
    <row r="2926" spans="1:3" x14ac:dyDescent="0.25">
      <c r="A2926" s="1" t="str">
        <f t="shared" si="29"/>
        <v/>
      </c>
      <c r="B2926" t="str">
        <f>IF(C2926&lt;&gt;"",INDEX({"Serviços";"Comércio";"Indústria";"Construção";"Agropecuária";"Não Identificado"}, MOD(ROW()-4,6)+1),"")</f>
        <v/>
      </c>
      <c r="C2926" s="37"/>
    </row>
    <row r="2927" spans="1:3" x14ac:dyDescent="0.25">
      <c r="A2927" s="1" t="str">
        <f t="shared" si="29"/>
        <v/>
      </c>
      <c r="B2927" t="str">
        <f>IF(C2927&lt;&gt;"",INDEX({"Serviços";"Comércio";"Indústria";"Construção";"Agropecuária";"Não Identificado"}, MOD(ROW()-4,6)+1),"")</f>
        <v/>
      </c>
      <c r="C2927" s="37"/>
    </row>
    <row r="2928" spans="1:3" x14ac:dyDescent="0.25">
      <c r="A2928" s="1" t="str">
        <f t="shared" si="29"/>
        <v/>
      </c>
      <c r="B2928" t="str">
        <f>IF(C2928&lt;&gt;"",INDEX({"Serviços";"Comércio";"Indústria";"Construção";"Agropecuária";"Não Identificado"}, MOD(ROW()-4,6)+1),"")</f>
        <v/>
      </c>
      <c r="C2928" s="37"/>
    </row>
    <row r="2929" spans="1:3" x14ac:dyDescent="0.25">
      <c r="A2929" s="1" t="str">
        <f t="shared" si="29"/>
        <v/>
      </c>
      <c r="B2929" t="str">
        <f>IF(C2929&lt;&gt;"",INDEX({"Serviços";"Comércio";"Indústria";"Construção";"Agropecuária";"Não Identificado"}, MOD(ROW()-4,6)+1),"")</f>
        <v/>
      </c>
      <c r="C2929" s="37"/>
    </row>
    <row r="2930" spans="1:3" x14ac:dyDescent="0.25">
      <c r="A2930" s="1" t="str">
        <f t="shared" si="29"/>
        <v/>
      </c>
      <c r="B2930" t="str">
        <f>IF(C2930&lt;&gt;"",INDEX({"Serviços";"Comércio";"Indústria";"Construção";"Agropecuária";"Não Identificado"}, MOD(ROW()-4,6)+1),"")</f>
        <v/>
      </c>
      <c r="C2930" s="37"/>
    </row>
    <row r="2931" spans="1:3" x14ac:dyDescent="0.25">
      <c r="A2931" s="1" t="str">
        <f t="shared" si="29"/>
        <v/>
      </c>
      <c r="B2931" t="str">
        <f>IF(C2931&lt;&gt;"",INDEX({"Serviços";"Comércio";"Indústria";"Construção";"Agropecuária";"Não Identificado"}, MOD(ROW()-4,6)+1),"")</f>
        <v/>
      </c>
      <c r="C2931" s="37"/>
    </row>
    <row r="2932" spans="1:3" x14ac:dyDescent="0.25">
      <c r="A2932" s="1" t="str">
        <f t="shared" si="29"/>
        <v/>
      </c>
      <c r="B2932" t="str">
        <f>IF(C2932&lt;&gt;"",INDEX({"Serviços";"Comércio";"Indústria";"Construção";"Agropecuária";"Não Identificado"}, MOD(ROW()-4,6)+1),"")</f>
        <v/>
      </c>
      <c r="C2932" s="37"/>
    </row>
    <row r="2933" spans="1:3" x14ac:dyDescent="0.25">
      <c r="A2933" s="1" t="str">
        <f t="shared" si="29"/>
        <v/>
      </c>
      <c r="B2933" t="str">
        <f>IF(C2933&lt;&gt;"",INDEX({"Serviços";"Comércio";"Indústria";"Construção";"Agropecuária";"Não Identificado"}, MOD(ROW()-4,6)+1),"")</f>
        <v/>
      </c>
      <c r="C2933" s="37"/>
    </row>
    <row r="2934" spans="1:3" x14ac:dyDescent="0.25">
      <c r="A2934" s="1" t="str">
        <f t="shared" si="29"/>
        <v/>
      </c>
      <c r="B2934" t="str">
        <f>IF(C2934&lt;&gt;"",INDEX({"Serviços";"Comércio";"Indústria";"Construção";"Agropecuária";"Não Identificado"}, MOD(ROW()-4,6)+1),"")</f>
        <v/>
      </c>
      <c r="C2934" s="37"/>
    </row>
    <row r="2935" spans="1:3" x14ac:dyDescent="0.25">
      <c r="A2935" s="1" t="str">
        <f t="shared" si="29"/>
        <v/>
      </c>
      <c r="B2935" t="str">
        <f>IF(C2935&lt;&gt;"",INDEX({"Serviços";"Comércio";"Indústria";"Construção";"Agropecuária";"Não Identificado"}, MOD(ROW()-4,6)+1),"")</f>
        <v/>
      </c>
      <c r="C2935" s="37"/>
    </row>
    <row r="2936" spans="1:3" x14ac:dyDescent="0.25">
      <c r="A2936" s="1" t="str">
        <f t="shared" si="29"/>
        <v/>
      </c>
      <c r="B2936" t="str">
        <f>IF(C2936&lt;&gt;"",INDEX({"Serviços";"Comércio";"Indústria";"Construção";"Agropecuária";"Não Identificado"}, MOD(ROW()-4,6)+1),"")</f>
        <v/>
      </c>
      <c r="C2936" s="37"/>
    </row>
    <row r="2937" spans="1:3" x14ac:dyDescent="0.25">
      <c r="A2937" s="1" t="str">
        <f t="shared" si="29"/>
        <v/>
      </c>
      <c r="B2937" t="str">
        <f>IF(C2937&lt;&gt;"",INDEX({"Serviços";"Comércio";"Indústria";"Construção";"Agropecuária";"Não Identificado"}, MOD(ROW()-4,6)+1),"")</f>
        <v/>
      </c>
      <c r="C2937" s="37"/>
    </row>
    <row r="2938" spans="1:3" x14ac:dyDescent="0.25">
      <c r="A2938" s="1" t="str">
        <f t="shared" si="29"/>
        <v/>
      </c>
      <c r="B2938" t="str">
        <f>IF(C2938&lt;&gt;"",INDEX({"Serviços";"Comércio";"Indústria";"Construção";"Agropecuária";"Não Identificado"}, MOD(ROW()-4,6)+1),"")</f>
        <v/>
      </c>
      <c r="C2938" s="37"/>
    </row>
    <row r="2939" spans="1:3" x14ac:dyDescent="0.25">
      <c r="A2939" s="1" t="str">
        <f t="shared" si="29"/>
        <v/>
      </c>
      <c r="B2939" t="str">
        <f>IF(C2939&lt;&gt;"",INDEX({"Serviços";"Comércio";"Indústria";"Construção";"Agropecuária";"Não Identificado"}, MOD(ROW()-4,6)+1),"")</f>
        <v/>
      </c>
      <c r="C2939" s="37"/>
    </row>
    <row r="2940" spans="1:3" x14ac:dyDescent="0.25">
      <c r="A2940" s="1" t="str">
        <f t="shared" si="29"/>
        <v/>
      </c>
      <c r="B2940" t="str">
        <f>IF(C2940&lt;&gt;"",INDEX({"Serviços";"Comércio";"Indústria";"Construção";"Agropecuária";"Não Identificado"}, MOD(ROW()-4,6)+1),"")</f>
        <v/>
      </c>
      <c r="C2940" s="37"/>
    </row>
    <row r="2941" spans="1:3" x14ac:dyDescent="0.25">
      <c r="A2941" s="1" t="str">
        <f t="shared" si="29"/>
        <v/>
      </c>
      <c r="B2941" t="str">
        <f>IF(C2941&lt;&gt;"",INDEX({"Serviços";"Comércio";"Indústria";"Construção";"Agropecuária";"Não Identificado"}, MOD(ROW()-4,6)+1),"")</f>
        <v/>
      </c>
      <c r="C2941" s="37"/>
    </row>
    <row r="2942" spans="1:3" x14ac:dyDescent="0.25">
      <c r="A2942" s="1" t="str">
        <f t="shared" si="29"/>
        <v/>
      </c>
      <c r="B2942" t="str">
        <f>IF(C2942&lt;&gt;"",INDEX({"Serviços";"Comércio";"Indústria";"Construção";"Agropecuária";"Não Identificado"}, MOD(ROW()-4,6)+1),"")</f>
        <v/>
      </c>
      <c r="C2942" s="37"/>
    </row>
    <row r="2943" spans="1:3" x14ac:dyDescent="0.25">
      <c r="A2943" s="1" t="str">
        <f t="shared" si="29"/>
        <v/>
      </c>
      <c r="B2943" t="str">
        <f>IF(C2943&lt;&gt;"",INDEX({"Serviços";"Comércio";"Indústria";"Construção";"Agropecuária";"Não Identificado"}, MOD(ROW()-4,6)+1),"")</f>
        <v/>
      </c>
      <c r="C2943" s="37"/>
    </row>
    <row r="2944" spans="1:3" x14ac:dyDescent="0.25">
      <c r="A2944" s="1" t="str">
        <f t="shared" si="29"/>
        <v/>
      </c>
      <c r="B2944" t="str">
        <f>IF(C2944&lt;&gt;"",INDEX({"Serviços";"Comércio";"Indústria";"Construção";"Agropecuária";"Não Identificado"}, MOD(ROW()-4,6)+1),"")</f>
        <v/>
      </c>
      <c r="C2944" s="37"/>
    </row>
    <row r="2945" spans="1:3" x14ac:dyDescent="0.25">
      <c r="A2945" s="1" t="str">
        <f t="shared" si="29"/>
        <v/>
      </c>
      <c r="B2945" t="str">
        <f>IF(C2945&lt;&gt;"",INDEX({"Serviços";"Comércio";"Indústria";"Construção";"Agropecuária";"Não Identificado"}, MOD(ROW()-4,6)+1),"")</f>
        <v/>
      </c>
      <c r="C2945" s="37"/>
    </row>
    <row r="2946" spans="1:3" x14ac:dyDescent="0.25">
      <c r="A2946" s="1" t="str">
        <f t="shared" si="29"/>
        <v/>
      </c>
      <c r="B2946" t="str">
        <f>IF(C2946&lt;&gt;"",INDEX({"Serviços";"Comércio";"Indústria";"Construção";"Agropecuária";"Não Identificado"}, MOD(ROW()-4,6)+1),"")</f>
        <v/>
      </c>
      <c r="C2946" s="37"/>
    </row>
    <row r="2947" spans="1:3" x14ac:dyDescent="0.25">
      <c r="A2947" s="1" t="str">
        <f t="shared" si="29"/>
        <v/>
      </c>
      <c r="B2947" t="str">
        <f>IF(C2947&lt;&gt;"",INDEX({"Serviços";"Comércio";"Indústria";"Construção";"Agropecuária";"Não Identificado"}, MOD(ROW()-4,6)+1),"")</f>
        <v/>
      </c>
      <c r="C2947" s="37"/>
    </row>
    <row r="2948" spans="1:3" x14ac:dyDescent="0.25">
      <c r="A2948" s="1" t="str">
        <f t="shared" si="29"/>
        <v/>
      </c>
      <c r="B2948" t="str">
        <f>IF(C2948&lt;&gt;"",INDEX({"Serviços";"Comércio";"Indústria";"Construção";"Agropecuária";"Não Identificado"}, MOD(ROW()-4,6)+1),"")</f>
        <v/>
      </c>
      <c r="C2948" s="37"/>
    </row>
    <row r="2949" spans="1:3" x14ac:dyDescent="0.25">
      <c r="A2949" s="1" t="str">
        <f t="shared" ref="A2949:A3012" si="30">IF(B2949&lt;&gt;"",DATE(2011,INT((ROW(A2946)-1)/6)+1,1),"")</f>
        <v/>
      </c>
      <c r="B2949" t="str">
        <f>IF(C2949&lt;&gt;"",INDEX({"Serviços";"Comércio";"Indústria";"Construção";"Agropecuária";"Não Identificado"}, MOD(ROW()-4,6)+1),"")</f>
        <v/>
      </c>
      <c r="C2949" s="37"/>
    </row>
    <row r="2950" spans="1:3" x14ac:dyDescent="0.25">
      <c r="A2950" s="1" t="str">
        <f t="shared" si="30"/>
        <v/>
      </c>
      <c r="B2950" t="str">
        <f>IF(C2950&lt;&gt;"",INDEX({"Serviços";"Comércio";"Indústria";"Construção";"Agropecuária";"Não Identificado"}, MOD(ROW()-4,6)+1),"")</f>
        <v/>
      </c>
      <c r="C2950" s="37"/>
    </row>
    <row r="2951" spans="1:3" x14ac:dyDescent="0.25">
      <c r="A2951" s="1" t="str">
        <f t="shared" si="30"/>
        <v/>
      </c>
      <c r="B2951" t="str">
        <f>IF(C2951&lt;&gt;"",INDEX({"Serviços";"Comércio";"Indústria";"Construção";"Agropecuária";"Não Identificado"}, MOD(ROW()-4,6)+1),"")</f>
        <v/>
      </c>
      <c r="C2951" s="37"/>
    </row>
    <row r="2952" spans="1:3" x14ac:dyDescent="0.25">
      <c r="A2952" s="1" t="str">
        <f t="shared" si="30"/>
        <v/>
      </c>
      <c r="B2952" t="str">
        <f>IF(C2952&lt;&gt;"",INDEX({"Serviços";"Comércio";"Indústria";"Construção";"Agropecuária";"Não Identificado"}, MOD(ROW()-4,6)+1),"")</f>
        <v/>
      </c>
      <c r="C2952" s="37"/>
    </row>
    <row r="2953" spans="1:3" x14ac:dyDescent="0.25">
      <c r="A2953" s="1" t="str">
        <f t="shared" si="30"/>
        <v/>
      </c>
      <c r="B2953" t="str">
        <f>IF(C2953&lt;&gt;"",INDEX({"Serviços";"Comércio";"Indústria";"Construção";"Agropecuária";"Não Identificado"}, MOD(ROW()-4,6)+1),"")</f>
        <v/>
      </c>
      <c r="C2953" s="37"/>
    </row>
    <row r="2954" spans="1:3" x14ac:dyDescent="0.25">
      <c r="A2954" s="1" t="str">
        <f t="shared" si="30"/>
        <v/>
      </c>
      <c r="B2954" t="str">
        <f>IF(C2954&lt;&gt;"",INDEX({"Serviços";"Comércio";"Indústria";"Construção";"Agropecuária";"Não Identificado"}, MOD(ROW()-4,6)+1),"")</f>
        <v/>
      </c>
      <c r="C2954" s="37"/>
    </row>
    <row r="2955" spans="1:3" x14ac:dyDescent="0.25">
      <c r="A2955" s="1" t="str">
        <f t="shared" si="30"/>
        <v/>
      </c>
      <c r="B2955" t="str">
        <f>IF(C2955&lt;&gt;"",INDEX({"Serviços";"Comércio";"Indústria";"Construção";"Agropecuária";"Não Identificado"}, MOD(ROW()-4,6)+1),"")</f>
        <v/>
      </c>
      <c r="C2955" s="37"/>
    </row>
    <row r="2956" spans="1:3" x14ac:dyDescent="0.25">
      <c r="A2956" s="1" t="str">
        <f t="shared" si="30"/>
        <v/>
      </c>
      <c r="B2956" t="str">
        <f>IF(C2956&lt;&gt;"",INDEX({"Serviços";"Comércio";"Indústria";"Construção";"Agropecuária";"Não Identificado"}, MOD(ROW()-4,6)+1),"")</f>
        <v/>
      </c>
      <c r="C2956" s="37"/>
    </row>
    <row r="2957" spans="1:3" x14ac:dyDescent="0.25">
      <c r="A2957" s="1" t="str">
        <f t="shared" si="30"/>
        <v/>
      </c>
      <c r="B2957" t="str">
        <f>IF(C2957&lt;&gt;"",INDEX({"Serviços";"Comércio";"Indústria";"Construção";"Agropecuária";"Não Identificado"}, MOD(ROW()-4,6)+1),"")</f>
        <v/>
      </c>
      <c r="C2957" s="37"/>
    </row>
    <row r="2958" spans="1:3" x14ac:dyDescent="0.25">
      <c r="A2958" s="1" t="str">
        <f t="shared" si="30"/>
        <v/>
      </c>
      <c r="B2958" t="str">
        <f>IF(C2958&lt;&gt;"",INDEX({"Serviços";"Comércio";"Indústria";"Construção";"Agropecuária";"Não Identificado"}, MOD(ROW()-4,6)+1),"")</f>
        <v/>
      </c>
      <c r="C2958" s="37"/>
    </row>
    <row r="2959" spans="1:3" x14ac:dyDescent="0.25">
      <c r="A2959" s="1" t="str">
        <f t="shared" si="30"/>
        <v/>
      </c>
      <c r="B2959" t="str">
        <f>IF(C2959&lt;&gt;"",INDEX({"Serviços";"Comércio";"Indústria";"Construção";"Agropecuária";"Não Identificado"}, MOD(ROW()-4,6)+1),"")</f>
        <v/>
      </c>
      <c r="C2959" s="37"/>
    </row>
    <row r="2960" spans="1:3" x14ac:dyDescent="0.25">
      <c r="A2960" s="1" t="str">
        <f t="shared" si="30"/>
        <v/>
      </c>
      <c r="B2960" t="str">
        <f>IF(C2960&lt;&gt;"",INDEX({"Serviços";"Comércio";"Indústria";"Construção";"Agropecuária";"Não Identificado"}, MOD(ROW()-4,6)+1),"")</f>
        <v/>
      </c>
      <c r="C2960" s="37"/>
    </row>
    <row r="2961" spans="1:3" x14ac:dyDescent="0.25">
      <c r="A2961" s="1" t="str">
        <f t="shared" si="30"/>
        <v/>
      </c>
      <c r="B2961" t="str">
        <f>IF(C2961&lt;&gt;"",INDEX({"Serviços";"Comércio";"Indústria";"Construção";"Agropecuária";"Não Identificado"}, MOD(ROW()-4,6)+1),"")</f>
        <v/>
      </c>
      <c r="C2961" s="37"/>
    </row>
    <row r="2962" spans="1:3" x14ac:dyDescent="0.25">
      <c r="A2962" s="1" t="str">
        <f t="shared" si="30"/>
        <v/>
      </c>
      <c r="B2962" t="str">
        <f>IF(C2962&lt;&gt;"",INDEX({"Serviços";"Comércio";"Indústria";"Construção";"Agropecuária";"Não Identificado"}, MOD(ROW()-4,6)+1),"")</f>
        <v/>
      </c>
      <c r="C2962" s="37"/>
    </row>
    <row r="2963" spans="1:3" x14ac:dyDescent="0.25">
      <c r="A2963" s="1" t="str">
        <f t="shared" si="30"/>
        <v/>
      </c>
      <c r="B2963" t="str">
        <f>IF(C2963&lt;&gt;"",INDEX({"Serviços";"Comércio";"Indústria";"Construção";"Agropecuária";"Não Identificado"}, MOD(ROW()-4,6)+1),"")</f>
        <v/>
      </c>
      <c r="C2963" s="37"/>
    </row>
    <row r="2964" spans="1:3" x14ac:dyDescent="0.25">
      <c r="A2964" s="1" t="str">
        <f t="shared" si="30"/>
        <v/>
      </c>
      <c r="B2964" t="str">
        <f>IF(C2964&lt;&gt;"",INDEX({"Serviços";"Comércio";"Indústria";"Construção";"Agropecuária";"Não Identificado"}, MOD(ROW()-4,6)+1),"")</f>
        <v/>
      </c>
      <c r="C2964" s="37"/>
    </row>
    <row r="2965" spans="1:3" x14ac:dyDescent="0.25">
      <c r="A2965" s="1" t="str">
        <f t="shared" si="30"/>
        <v/>
      </c>
      <c r="B2965" t="str">
        <f>IF(C2965&lt;&gt;"",INDEX({"Serviços";"Comércio";"Indústria";"Construção";"Agropecuária";"Não Identificado"}, MOD(ROW()-4,6)+1),"")</f>
        <v/>
      </c>
      <c r="C2965" s="37"/>
    </row>
    <row r="2966" spans="1:3" x14ac:dyDescent="0.25">
      <c r="A2966" s="1" t="str">
        <f t="shared" si="30"/>
        <v/>
      </c>
      <c r="B2966" t="str">
        <f>IF(C2966&lt;&gt;"",INDEX({"Serviços";"Comércio";"Indústria";"Construção";"Agropecuária";"Não Identificado"}, MOD(ROW()-4,6)+1),"")</f>
        <v/>
      </c>
      <c r="C2966" s="37"/>
    </row>
    <row r="2967" spans="1:3" x14ac:dyDescent="0.25">
      <c r="A2967" s="1" t="str">
        <f t="shared" si="30"/>
        <v/>
      </c>
      <c r="B2967" t="str">
        <f>IF(C2967&lt;&gt;"",INDEX({"Serviços";"Comércio";"Indústria";"Construção";"Agropecuária";"Não Identificado"}, MOD(ROW()-4,6)+1),"")</f>
        <v/>
      </c>
      <c r="C2967" s="37"/>
    </row>
    <row r="2968" spans="1:3" x14ac:dyDescent="0.25">
      <c r="A2968" s="1" t="str">
        <f t="shared" si="30"/>
        <v/>
      </c>
      <c r="B2968" t="str">
        <f>IF(C2968&lt;&gt;"",INDEX({"Serviços";"Comércio";"Indústria";"Construção";"Agropecuária";"Não Identificado"}, MOD(ROW()-4,6)+1),"")</f>
        <v/>
      </c>
      <c r="C2968" s="37"/>
    </row>
    <row r="2969" spans="1:3" x14ac:dyDescent="0.25">
      <c r="A2969" s="1" t="str">
        <f t="shared" si="30"/>
        <v/>
      </c>
      <c r="B2969" t="str">
        <f>IF(C2969&lt;&gt;"",INDEX({"Serviços";"Comércio";"Indústria";"Construção";"Agropecuária";"Não Identificado"}, MOD(ROW()-4,6)+1),"")</f>
        <v/>
      </c>
      <c r="C2969" s="37"/>
    </row>
    <row r="2970" spans="1:3" x14ac:dyDescent="0.25">
      <c r="A2970" s="1" t="str">
        <f t="shared" si="30"/>
        <v/>
      </c>
      <c r="B2970" t="str">
        <f>IF(C2970&lt;&gt;"",INDEX({"Serviços";"Comércio";"Indústria";"Construção";"Agropecuária";"Não Identificado"}, MOD(ROW()-4,6)+1),"")</f>
        <v/>
      </c>
      <c r="C2970" s="37"/>
    </row>
    <row r="2971" spans="1:3" x14ac:dyDescent="0.25">
      <c r="A2971" s="1" t="str">
        <f t="shared" si="30"/>
        <v/>
      </c>
      <c r="B2971" t="str">
        <f>IF(C2971&lt;&gt;"",INDEX({"Serviços";"Comércio";"Indústria";"Construção";"Agropecuária";"Não Identificado"}, MOD(ROW()-4,6)+1),"")</f>
        <v/>
      </c>
      <c r="C2971" s="37"/>
    </row>
    <row r="2972" spans="1:3" x14ac:dyDescent="0.25">
      <c r="A2972" s="1" t="str">
        <f t="shared" si="30"/>
        <v/>
      </c>
      <c r="B2972" t="str">
        <f>IF(C2972&lt;&gt;"",INDEX({"Serviços";"Comércio";"Indústria";"Construção";"Agropecuária";"Não Identificado"}, MOD(ROW()-4,6)+1),"")</f>
        <v/>
      </c>
      <c r="C2972" s="37"/>
    </row>
    <row r="2973" spans="1:3" x14ac:dyDescent="0.25">
      <c r="A2973" s="1" t="str">
        <f t="shared" si="30"/>
        <v/>
      </c>
      <c r="B2973" t="str">
        <f>IF(C2973&lt;&gt;"",INDEX({"Serviços";"Comércio";"Indústria";"Construção";"Agropecuária";"Não Identificado"}, MOD(ROW()-4,6)+1),"")</f>
        <v/>
      </c>
      <c r="C2973" s="37"/>
    </row>
    <row r="2974" spans="1:3" x14ac:dyDescent="0.25">
      <c r="A2974" s="1" t="str">
        <f t="shared" si="30"/>
        <v/>
      </c>
      <c r="B2974" t="str">
        <f>IF(C2974&lt;&gt;"",INDEX({"Serviços";"Comércio";"Indústria";"Construção";"Agropecuária";"Não Identificado"}, MOD(ROW()-4,6)+1),"")</f>
        <v/>
      </c>
      <c r="C2974" s="37"/>
    </row>
    <row r="2975" spans="1:3" x14ac:dyDescent="0.25">
      <c r="A2975" s="1" t="str">
        <f t="shared" si="30"/>
        <v/>
      </c>
      <c r="B2975" t="str">
        <f>IF(C2975&lt;&gt;"",INDEX({"Serviços";"Comércio";"Indústria";"Construção";"Agropecuária";"Não Identificado"}, MOD(ROW()-4,6)+1),"")</f>
        <v/>
      </c>
      <c r="C2975" s="37"/>
    </row>
    <row r="2976" spans="1:3" x14ac:dyDescent="0.25">
      <c r="A2976" s="1" t="str">
        <f t="shared" si="30"/>
        <v/>
      </c>
      <c r="B2976" t="str">
        <f>IF(C2976&lt;&gt;"",INDEX({"Serviços";"Comércio";"Indústria";"Construção";"Agropecuária";"Não Identificado"}, MOD(ROW()-4,6)+1),"")</f>
        <v/>
      </c>
      <c r="C2976" s="37"/>
    </row>
    <row r="2977" spans="1:3" x14ac:dyDescent="0.25">
      <c r="A2977" s="1" t="str">
        <f t="shared" si="30"/>
        <v/>
      </c>
      <c r="B2977" t="str">
        <f>IF(C2977&lt;&gt;"",INDEX({"Serviços";"Comércio";"Indústria";"Construção";"Agropecuária";"Não Identificado"}, MOD(ROW()-4,6)+1),"")</f>
        <v/>
      </c>
      <c r="C2977" s="37"/>
    </row>
    <row r="2978" spans="1:3" x14ac:dyDescent="0.25">
      <c r="A2978" s="1" t="str">
        <f t="shared" si="30"/>
        <v/>
      </c>
      <c r="B2978" t="str">
        <f>IF(C2978&lt;&gt;"",INDEX({"Serviços";"Comércio";"Indústria";"Construção";"Agropecuária";"Não Identificado"}, MOD(ROW()-4,6)+1),"")</f>
        <v/>
      </c>
      <c r="C2978" s="37"/>
    </row>
    <row r="2979" spans="1:3" x14ac:dyDescent="0.25">
      <c r="A2979" s="1" t="str">
        <f t="shared" si="30"/>
        <v/>
      </c>
      <c r="B2979" t="str">
        <f>IF(C2979&lt;&gt;"",INDEX({"Serviços";"Comércio";"Indústria";"Construção";"Agropecuária";"Não Identificado"}, MOD(ROW()-4,6)+1),"")</f>
        <v/>
      </c>
      <c r="C2979" s="37"/>
    </row>
    <row r="2980" spans="1:3" x14ac:dyDescent="0.25">
      <c r="A2980" s="1" t="str">
        <f t="shared" si="30"/>
        <v/>
      </c>
      <c r="B2980" t="str">
        <f>IF(C2980&lt;&gt;"",INDEX({"Serviços";"Comércio";"Indústria";"Construção";"Agropecuária";"Não Identificado"}, MOD(ROW()-4,6)+1),"")</f>
        <v/>
      </c>
      <c r="C2980" s="37"/>
    </row>
    <row r="2981" spans="1:3" x14ac:dyDescent="0.25">
      <c r="A2981" s="1" t="str">
        <f t="shared" si="30"/>
        <v/>
      </c>
      <c r="B2981" t="str">
        <f>IF(C2981&lt;&gt;"",INDEX({"Serviços";"Comércio";"Indústria";"Construção";"Agropecuária";"Não Identificado"}, MOD(ROW()-4,6)+1),"")</f>
        <v/>
      </c>
      <c r="C2981" s="37"/>
    </row>
    <row r="2982" spans="1:3" x14ac:dyDescent="0.25">
      <c r="A2982" s="1" t="str">
        <f t="shared" si="30"/>
        <v/>
      </c>
      <c r="B2982" t="str">
        <f>IF(C2982&lt;&gt;"",INDEX({"Serviços";"Comércio";"Indústria";"Construção";"Agropecuária";"Não Identificado"}, MOD(ROW()-4,6)+1),"")</f>
        <v/>
      </c>
      <c r="C2982" s="37"/>
    </row>
    <row r="2983" spans="1:3" x14ac:dyDescent="0.25">
      <c r="A2983" s="1" t="str">
        <f t="shared" si="30"/>
        <v/>
      </c>
      <c r="B2983" t="str">
        <f>IF(C2983&lt;&gt;"",INDEX({"Serviços";"Comércio";"Indústria";"Construção";"Agropecuária";"Não Identificado"}, MOD(ROW()-4,6)+1),"")</f>
        <v/>
      </c>
      <c r="C2983" s="37"/>
    </row>
    <row r="2984" spans="1:3" x14ac:dyDescent="0.25">
      <c r="A2984" s="1" t="str">
        <f t="shared" si="30"/>
        <v/>
      </c>
      <c r="B2984" t="str">
        <f>IF(C2984&lt;&gt;"",INDEX({"Serviços";"Comércio";"Indústria";"Construção";"Agropecuária";"Não Identificado"}, MOD(ROW()-4,6)+1),"")</f>
        <v/>
      </c>
      <c r="C2984" s="37"/>
    </row>
    <row r="2985" spans="1:3" x14ac:dyDescent="0.25">
      <c r="A2985" s="1" t="str">
        <f t="shared" si="30"/>
        <v/>
      </c>
      <c r="B2985" t="str">
        <f>IF(C2985&lt;&gt;"",INDEX({"Serviços";"Comércio";"Indústria";"Construção";"Agropecuária";"Não Identificado"}, MOD(ROW()-4,6)+1),"")</f>
        <v/>
      </c>
      <c r="C2985" s="37"/>
    </row>
    <row r="2986" spans="1:3" x14ac:dyDescent="0.25">
      <c r="A2986" s="1" t="str">
        <f t="shared" si="30"/>
        <v/>
      </c>
      <c r="B2986" t="str">
        <f>IF(C2986&lt;&gt;"",INDEX({"Serviços";"Comércio";"Indústria";"Construção";"Agropecuária";"Não Identificado"}, MOD(ROW()-4,6)+1),"")</f>
        <v/>
      </c>
      <c r="C2986" s="37"/>
    </row>
    <row r="2987" spans="1:3" x14ac:dyDescent="0.25">
      <c r="A2987" s="1" t="str">
        <f t="shared" si="30"/>
        <v/>
      </c>
      <c r="B2987" t="str">
        <f>IF(C2987&lt;&gt;"",INDEX({"Serviços";"Comércio";"Indústria";"Construção";"Agropecuária";"Não Identificado"}, MOD(ROW()-4,6)+1),"")</f>
        <v/>
      </c>
      <c r="C2987" s="37"/>
    </row>
    <row r="2988" spans="1:3" x14ac:dyDescent="0.25">
      <c r="A2988" s="1" t="str">
        <f t="shared" si="30"/>
        <v/>
      </c>
      <c r="B2988" t="str">
        <f>IF(C2988&lt;&gt;"",INDEX({"Serviços";"Comércio";"Indústria";"Construção";"Agropecuária";"Não Identificado"}, MOD(ROW()-4,6)+1),"")</f>
        <v/>
      </c>
      <c r="C2988" s="37"/>
    </row>
    <row r="2989" spans="1:3" x14ac:dyDescent="0.25">
      <c r="A2989" s="1" t="str">
        <f t="shared" si="30"/>
        <v/>
      </c>
      <c r="B2989" t="str">
        <f>IF(C2989&lt;&gt;"",INDEX({"Serviços";"Comércio";"Indústria";"Construção";"Agropecuária";"Não Identificado"}, MOD(ROW()-4,6)+1),"")</f>
        <v/>
      </c>
      <c r="C2989" s="37"/>
    </row>
    <row r="2990" spans="1:3" x14ac:dyDescent="0.25">
      <c r="A2990" s="1" t="str">
        <f t="shared" si="30"/>
        <v/>
      </c>
      <c r="B2990" t="str">
        <f>IF(C2990&lt;&gt;"",INDEX({"Serviços";"Comércio";"Indústria";"Construção";"Agropecuária";"Não Identificado"}, MOD(ROW()-4,6)+1),"")</f>
        <v/>
      </c>
      <c r="C2990" s="37"/>
    </row>
    <row r="2991" spans="1:3" x14ac:dyDescent="0.25">
      <c r="A2991" s="1" t="str">
        <f t="shared" si="30"/>
        <v/>
      </c>
      <c r="B2991" t="str">
        <f>IF(C2991&lt;&gt;"",INDEX({"Serviços";"Comércio";"Indústria";"Construção";"Agropecuária";"Não Identificado"}, MOD(ROW()-4,6)+1),"")</f>
        <v/>
      </c>
      <c r="C2991" s="37"/>
    </row>
    <row r="2992" spans="1:3" x14ac:dyDescent="0.25">
      <c r="A2992" s="1" t="str">
        <f t="shared" si="30"/>
        <v/>
      </c>
      <c r="B2992" t="str">
        <f>IF(C2992&lt;&gt;"",INDEX({"Serviços";"Comércio";"Indústria";"Construção";"Agropecuária";"Não Identificado"}, MOD(ROW()-4,6)+1),"")</f>
        <v/>
      </c>
      <c r="C2992" s="37"/>
    </row>
    <row r="2993" spans="1:3" x14ac:dyDescent="0.25">
      <c r="A2993" s="1" t="str">
        <f t="shared" si="30"/>
        <v/>
      </c>
      <c r="B2993" t="str">
        <f>IF(C2993&lt;&gt;"",INDEX({"Serviços";"Comércio";"Indústria";"Construção";"Agropecuária";"Não Identificado"}, MOD(ROW()-4,6)+1),"")</f>
        <v/>
      </c>
      <c r="C2993" s="37"/>
    </row>
    <row r="2994" spans="1:3" x14ac:dyDescent="0.25">
      <c r="A2994" s="1" t="str">
        <f t="shared" si="30"/>
        <v/>
      </c>
      <c r="B2994" t="str">
        <f>IF(C2994&lt;&gt;"",INDEX({"Serviços";"Comércio";"Indústria";"Construção";"Agropecuária";"Não Identificado"}, MOD(ROW()-4,6)+1),"")</f>
        <v/>
      </c>
      <c r="C2994" s="37"/>
    </row>
    <row r="2995" spans="1:3" x14ac:dyDescent="0.25">
      <c r="A2995" s="1" t="str">
        <f t="shared" si="30"/>
        <v/>
      </c>
      <c r="B2995" t="str">
        <f>IF(C2995&lt;&gt;"",INDEX({"Serviços";"Comércio";"Indústria";"Construção";"Agropecuária";"Não Identificado"}, MOD(ROW()-4,6)+1),"")</f>
        <v/>
      </c>
      <c r="C2995" s="37"/>
    </row>
    <row r="2996" spans="1:3" x14ac:dyDescent="0.25">
      <c r="A2996" s="1" t="str">
        <f t="shared" si="30"/>
        <v/>
      </c>
      <c r="B2996" t="str">
        <f>IF(C2996&lt;&gt;"",INDEX({"Serviços";"Comércio";"Indústria";"Construção";"Agropecuária";"Não Identificado"}, MOD(ROW()-4,6)+1),"")</f>
        <v/>
      </c>
      <c r="C2996" s="37"/>
    </row>
    <row r="2997" spans="1:3" x14ac:dyDescent="0.25">
      <c r="A2997" s="1" t="str">
        <f t="shared" si="30"/>
        <v/>
      </c>
      <c r="B2997" t="str">
        <f>IF(C2997&lt;&gt;"",INDEX({"Serviços";"Comércio";"Indústria";"Construção";"Agropecuária";"Não Identificado"}, MOD(ROW()-4,6)+1),"")</f>
        <v/>
      </c>
      <c r="C2997" s="37"/>
    </row>
    <row r="2998" spans="1:3" x14ac:dyDescent="0.25">
      <c r="A2998" s="1" t="str">
        <f t="shared" si="30"/>
        <v/>
      </c>
      <c r="B2998" t="str">
        <f>IF(C2998&lt;&gt;"",INDEX({"Serviços";"Comércio";"Indústria";"Construção";"Agropecuária";"Não Identificado"}, MOD(ROW()-4,6)+1),"")</f>
        <v/>
      </c>
      <c r="C2998" s="37"/>
    </row>
    <row r="2999" spans="1:3" x14ac:dyDescent="0.25">
      <c r="A2999" s="1" t="str">
        <f t="shared" si="30"/>
        <v/>
      </c>
      <c r="B2999" t="str">
        <f>IF(C2999&lt;&gt;"",INDEX({"Serviços";"Comércio";"Indústria";"Construção";"Agropecuária";"Não Identificado"}, MOD(ROW()-4,6)+1),"")</f>
        <v/>
      </c>
      <c r="C2999" s="37"/>
    </row>
    <row r="3000" spans="1:3" x14ac:dyDescent="0.25">
      <c r="A3000" s="1" t="str">
        <f t="shared" si="30"/>
        <v/>
      </c>
      <c r="B3000" t="str">
        <f>IF(C3000&lt;&gt;"",INDEX({"Serviços";"Comércio";"Indústria";"Construção";"Agropecuária";"Não Identificado"}, MOD(ROW()-4,6)+1),"")</f>
        <v/>
      </c>
      <c r="C3000" s="37"/>
    </row>
    <row r="3001" spans="1:3" x14ac:dyDescent="0.25">
      <c r="A3001" s="1" t="str">
        <f t="shared" si="30"/>
        <v/>
      </c>
      <c r="B3001" t="str">
        <f>IF(C3001&lt;&gt;"",INDEX({"Serviços";"Comércio";"Indústria";"Construção";"Agropecuária";"Não Identificado"}, MOD(ROW()-4,6)+1),"")</f>
        <v/>
      </c>
      <c r="C3001" s="37"/>
    </row>
    <row r="3002" spans="1:3" x14ac:dyDescent="0.25">
      <c r="A3002" s="1" t="str">
        <f t="shared" si="30"/>
        <v/>
      </c>
      <c r="B3002" t="str">
        <f>IF(C3002&lt;&gt;"",INDEX({"Serviços";"Comércio";"Indústria";"Construção";"Agropecuária";"Não Identificado"}, MOD(ROW()-4,6)+1),"")</f>
        <v/>
      </c>
      <c r="C3002" s="37"/>
    </row>
    <row r="3003" spans="1:3" x14ac:dyDescent="0.25">
      <c r="A3003" s="1" t="str">
        <f t="shared" si="30"/>
        <v/>
      </c>
      <c r="B3003" t="str">
        <f>IF(C3003&lt;&gt;"",INDEX({"Serviços";"Comércio";"Indústria";"Construção";"Agropecuária";"Não Identificado"}, MOD(ROW()-4,6)+1),"")</f>
        <v/>
      </c>
      <c r="C3003" s="37"/>
    </row>
    <row r="3004" spans="1:3" x14ac:dyDescent="0.25">
      <c r="A3004" s="1" t="str">
        <f t="shared" si="30"/>
        <v/>
      </c>
      <c r="B3004" t="str">
        <f>IF(C3004&lt;&gt;"",INDEX({"Serviços";"Comércio";"Indústria";"Construção";"Agropecuária";"Não Identificado"}, MOD(ROW()-4,6)+1),"")</f>
        <v/>
      </c>
      <c r="C3004" s="37"/>
    </row>
    <row r="3005" spans="1:3" x14ac:dyDescent="0.25">
      <c r="A3005" s="1" t="str">
        <f t="shared" si="30"/>
        <v/>
      </c>
      <c r="B3005" t="str">
        <f>IF(C3005&lt;&gt;"",INDEX({"Serviços";"Comércio";"Indústria";"Construção";"Agropecuária";"Não Identificado"}, MOD(ROW()-4,6)+1),"")</f>
        <v/>
      </c>
      <c r="C3005" s="37"/>
    </row>
    <row r="3006" spans="1:3" x14ac:dyDescent="0.25">
      <c r="A3006" s="1" t="str">
        <f t="shared" si="30"/>
        <v/>
      </c>
      <c r="B3006" t="str">
        <f>IF(C3006&lt;&gt;"",INDEX({"Serviços";"Comércio";"Indústria";"Construção";"Agropecuária";"Não Identificado"}, MOD(ROW()-4,6)+1),"")</f>
        <v/>
      </c>
      <c r="C3006" s="37"/>
    </row>
    <row r="3007" spans="1:3" x14ac:dyDescent="0.25">
      <c r="A3007" s="1" t="str">
        <f t="shared" si="30"/>
        <v/>
      </c>
      <c r="B3007" t="str">
        <f>IF(C3007&lt;&gt;"",INDEX({"Serviços";"Comércio";"Indústria";"Construção";"Agropecuária";"Não Identificado"}, MOD(ROW()-4,6)+1),"")</f>
        <v/>
      </c>
      <c r="C3007" s="37"/>
    </row>
    <row r="3008" spans="1:3" x14ac:dyDescent="0.25">
      <c r="A3008" s="1" t="str">
        <f t="shared" si="30"/>
        <v/>
      </c>
      <c r="B3008" t="str">
        <f>IF(C3008&lt;&gt;"",INDEX({"Serviços";"Comércio";"Indústria";"Construção";"Agropecuária";"Não Identificado"}, MOD(ROW()-4,6)+1),"")</f>
        <v/>
      </c>
      <c r="C3008" s="37"/>
    </row>
    <row r="3009" spans="1:3" x14ac:dyDescent="0.25">
      <c r="A3009" s="1" t="str">
        <f t="shared" si="30"/>
        <v/>
      </c>
      <c r="B3009" t="str">
        <f>IF(C3009&lt;&gt;"",INDEX({"Serviços";"Comércio";"Indústria";"Construção";"Agropecuária";"Não Identificado"}, MOD(ROW()-4,6)+1),"")</f>
        <v/>
      </c>
      <c r="C3009" s="37"/>
    </row>
    <row r="3010" spans="1:3" x14ac:dyDescent="0.25">
      <c r="A3010" s="1" t="str">
        <f t="shared" si="30"/>
        <v/>
      </c>
      <c r="B3010" t="str">
        <f>IF(C3010&lt;&gt;"",INDEX({"Serviços";"Comércio";"Indústria";"Construção";"Agropecuária";"Não Identificado"}, MOD(ROW()-4,6)+1),"")</f>
        <v/>
      </c>
      <c r="C3010" s="37"/>
    </row>
    <row r="3011" spans="1:3" x14ac:dyDescent="0.25">
      <c r="A3011" s="1" t="str">
        <f t="shared" si="30"/>
        <v/>
      </c>
      <c r="B3011" t="str">
        <f>IF(C3011&lt;&gt;"",INDEX({"Serviços";"Comércio";"Indústria";"Construção";"Agropecuária";"Não Identificado"}, MOD(ROW()-4,6)+1),"")</f>
        <v/>
      </c>
      <c r="C3011" s="37"/>
    </row>
    <row r="3012" spans="1:3" x14ac:dyDescent="0.25">
      <c r="A3012" s="1" t="str">
        <f t="shared" si="30"/>
        <v/>
      </c>
      <c r="B3012" t="str">
        <f>IF(C3012&lt;&gt;"",INDEX({"Serviços";"Comércio";"Indústria";"Construção";"Agropecuária";"Não Identificado"}, MOD(ROW()-4,6)+1),"")</f>
        <v/>
      </c>
      <c r="C3012" s="37"/>
    </row>
    <row r="3013" spans="1:3" x14ac:dyDescent="0.25">
      <c r="A3013" s="1" t="str">
        <f t="shared" ref="A3013:A3076" si="31">IF(B3013&lt;&gt;"",DATE(2011,INT((ROW(A3010)-1)/6)+1,1),"")</f>
        <v/>
      </c>
      <c r="B3013" t="str">
        <f>IF(C3013&lt;&gt;"",INDEX({"Serviços";"Comércio";"Indústria";"Construção";"Agropecuária";"Não Identificado"}, MOD(ROW()-4,6)+1),"")</f>
        <v/>
      </c>
      <c r="C3013" s="37"/>
    </row>
    <row r="3014" spans="1:3" x14ac:dyDescent="0.25">
      <c r="A3014" s="1" t="str">
        <f t="shared" si="31"/>
        <v/>
      </c>
      <c r="B3014" t="str">
        <f>IF(C3014&lt;&gt;"",INDEX({"Serviços";"Comércio";"Indústria";"Construção";"Agropecuária";"Não Identificado"}, MOD(ROW()-4,6)+1),"")</f>
        <v/>
      </c>
      <c r="C3014" s="37"/>
    </row>
    <row r="3015" spans="1:3" x14ac:dyDescent="0.25">
      <c r="A3015" s="1" t="str">
        <f t="shared" si="31"/>
        <v/>
      </c>
      <c r="B3015" t="str">
        <f>IF(C3015&lt;&gt;"",INDEX({"Serviços";"Comércio";"Indústria";"Construção";"Agropecuária";"Não Identificado"}, MOD(ROW()-4,6)+1),"")</f>
        <v/>
      </c>
      <c r="C3015" s="37"/>
    </row>
    <row r="3016" spans="1:3" x14ac:dyDescent="0.25">
      <c r="A3016" s="1" t="str">
        <f t="shared" si="31"/>
        <v/>
      </c>
      <c r="B3016" t="str">
        <f>IF(C3016&lt;&gt;"",INDEX({"Serviços";"Comércio";"Indústria";"Construção";"Agropecuária";"Não Identificado"}, MOD(ROW()-4,6)+1),"")</f>
        <v/>
      </c>
      <c r="C3016" s="37"/>
    </row>
    <row r="3017" spans="1:3" x14ac:dyDescent="0.25">
      <c r="A3017" s="1" t="str">
        <f t="shared" si="31"/>
        <v/>
      </c>
      <c r="B3017" t="str">
        <f>IF(C3017&lt;&gt;"",INDEX({"Serviços";"Comércio";"Indústria";"Construção";"Agropecuária";"Não Identificado"}, MOD(ROW()-4,6)+1),"")</f>
        <v/>
      </c>
      <c r="C3017" s="37"/>
    </row>
    <row r="3018" spans="1:3" x14ac:dyDescent="0.25">
      <c r="A3018" s="1" t="str">
        <f t="shared" si="31"/>
        <v/>
      </c>
      <c r="B3018" t="str">
        <f>IF(C3018&lt;&gt;"",INDEX({"Serviços";"Comércio";"Indústria";"Construção";"Agropecuária";"Não Identificado"}, MOD(ROW()-4,6)+1),"")</f>
        <v/>
      </c>
      <c r="C3018" s="37"/>
    </row>
    <row r="3019" spans="1:3" x14ac:dyDescent="0.25">
      <c r="A3019" s="1" t="str">
        <f t="shared" si="31"/>
        <v/>
      </c>
      <c r="B3019" t="str">
        <f>IF(C3019&lt;&gt;"",INDEX({"Serviços";"Comércio";"Indústria";"Construção";"Agropecuária";"Não Identificado"}, MOD(ROW()-4,6)+1),"")</f>
        <v/>
      </c>
      <c r="C3019" s="37"/>
    </row>
    <row r="3020" spans="1:3" x14ac:dyDescent="0.25">
      <c r="A3020" s="1" t="str">
        <f t="shared" si="31"/>
        <v/>
      </c>
      <c r="B3020" t="str">
        <f>IF(C3020&lt;&gt;"",INDEX({"Serviços";"Comércio";"Indústria";"Construção";"Agropecuária";"Não Identificado"}, MOD(ROW()-4,6)+1),"")</f>
        <v/>
      </c>
      <c r="C3020" s="37"/>
    </row>
    <row r="3021" spans="1:3" x14ac:dyDescent="0.25">
      <c r="A3021" s="1" t="str">
        <f t="shared" si="31"/>
        <v/>
      </c>
      <c r="B3021" t="str">
        <f>IF(C3021&lt;&gt;"",INDEX({"Serviços";"Comércio";"Indústria";"Construção";"Agropecuária";"Não Identificado"}, MOD(ROW()-4,6)+1),"")</f>
        <v/>
      </c>
      <c r="C3021" s="37"/>
    </row>
    <row r="3022" spans="1:3" x14ac:dyDescent="0.25">
      <c r="A3022" s="1" t="str">
        <f t="shared" si="31"/>
        <v/>
      </c>
      <c r="B3022" t="str">
        <f>IF(C3022&lt;&gt;"",INDEX({"Serviços";"Comércio";"Indústria";"Construção";"Agropecuária";"Não Identificado"}, MOD(ROW()-4,6)+1),"")</f>
        <v/>
      </c>
      <c r="C3022" s="37"/>
    </row>
    <row r="3023" spans="1:3" x14ac:dyDescent="0.25">
      <c r="A3023" s="1" t="str">
        <f t="shared" si="31"/>
        <v/>
      </c>
      <c r="B3023" t="str">
        <f>IF(C3023&lt;&gt;"",INDEX({"Serviços";"Comércio";"Indústria";"Construção";"Agropecuária";"Não Identificado"}, MOD(ROW()-4,6)+1),"")</f>
        <v/>
      </c>
      <c r="C3023" s="37"/>
    </row>
    <row r="3024" spans="1:3" x14ac:dyDescent="0.25">
      <c r="A3024" s="1" t="str">
        <f t="shared" si="31"/>
        <v/>
      </c>
      <c r="B3024" t="str">
        <f>IF(C3024&lt;&gt;"",INDEX({"Serviços";"Comércio";"Indústria";"Construção";"Agropecuária";"Não Identificado"}, MOD(ROW()-4,6)+1),"")</f>
        <v/>
      </c>
      <c r="C3024" s="37"/>
    </row>
    <row r="3025" spans="1:3" x14ac:dyDescent="0.25">
      <c r="A3025" s="1" t="str">
        <f t="shared" si="31"/>
        <v/>
      </c>
      <c r="B3025" t="str">
        <f>IF(C3025&lt;&gt;"",INDEX({"Serviços";"Comércio";"Indústria";"Construção";"Agropecuária";"Não Identificado"}, MOD(ROW()-4,6)+1),"")</f>
        <v/>
      </c>
      <c r="C3025" s="37"/>
    </row>
    <row r="3026" spans="1:3" x14ac:dyDescent="0.25">
      <c r="A3026" s="1" t="str">
        <f t="shared" si="31"/>
        <v/>
      </c>
      <c r="B3026" t="str">
        <f>IF(C3026&lt;&gt;"",INDEX({"Serviços";"Comércio";"Indústria";"Construção";"Agropecuária";"Não Identificado"}, MOD(ROW()-4,6)+1),"")</f>
        <v/>
      </c>
      <c r="C3026" s="37"/>
    </row>
    <row r="3027" spans="1:3" x14ac:dyDescent="0.25">
      <c r="A3027" s="1" t="str">
        <f t="shared" si="31"/>
        <v/>
      </c>
      <c r="B3027" t="str">
        <f>IF(C3027&lt;&gt;"",INDEX({"Serviços";"Comércio";"Indústria";"Construção";"Agropecuária";"Não Identificado"}, MOD(ROW()-4,6)+1),"")</f>
        <v/>
      </c>
      <c r="C3027" s="37"/>
    </row>
    <row r="3028" spans="1:3" x14ac:dyDescent="0.25">
      <c r="A3028" s="1" t="str">
        <f t="shared" si="31"/>
        <v/>
      </c>
      <c r="B3028" t="str">
        <f>IF(C3028&lt;&gt;"",INDEX({"Serviços";"Comércio";"Indústria";"Construção";"Agropecuária";"Não Identificado"}, MOD(ROW()-4,6)+1),"")</f>
        <v/>
      </c>
      <c r="C3028" s="37"/>
    </row>
    <row r="3029" spans="1:3" x14ac:dyDescent="0.25">
      <c r="A3029" s="1" t="str">
        <f t="shared" si="31"/>
        <v/>
      </c>
      <c r="B3029" t="str">
        <f>IF(C3029&lt;&gt;"",INDEX({"Serviços";"Comércio";"Indústria";"Construção";"Agropecuária";"Não Identificado"}, MOD(ROW()-4,6)+1),"")</f>
        <v/>
      </c>
      <c r="C3029" s="37"/>
    </row>
    <row r="3030" spans="1:3" x14ac:dyDescent="0.25">
      <c r="A3030" s="1" t="str">
        <f t="shared" si="31"/>
        <v/>
      </c>
      <c r="B3030" t="str">
        <f>IF(C3030&lt;&gt;"",INDEX({"Serviços";"Comércio";"Indústria";"Construção";"Agropecuária";"Não Identificado"}, MOD(ROW()-4,6)+1),"")</f>
        <v/>
      </c>
      <c r="C3030" s="37"/>
    </row>
    <row r="3031" spans="1:3" x14ac:dyDescent="0.25">
      <c r="A3031" s="1" t="str">
        <f t="shared" si="31"/>
        <v/>
      </c>
      <c r="B3031" t="str">
        <f>IF(C3031&lt;&gt;"",INDEX({"Serviços";"Comércio";"Indústria";"Construção";"Agropecuária";"Não Identificado"}, MOD(ROW()-4,6)+1),"")</f>
        <v/>
      </c>
      <c r="C3031" s="37"/>
    </row>
    <row r="3032" spans="1:3" x14ac:dyDescent="0.25">
      <c r="A3032" s="1" t="str">
        <f t="shared" si="31"/>
        <v/>
      </c>
      <c r="B3032" t="str">
        <f>IF(C3032&lt;&gt;"",INDEX({"Serviços";"Comércio";"Indústria";"Construção";"Agropecuária";"Não Identificado"}, MOD(ROW()-4,6)+1),"")</f>
        <v/>
      </c>
      <c r="C3032" s="37"/>
    </row>
    <row r="3033" spans="1:3" x14ac:dyDescent="0.25">
      <c r="A3033" s="1" t="str">
        <f t="shared" si="31"/>
        <v/>
      </c>
      <c r="B3033" t="str">
        <f>IF(C3033&lt;&gt;"",INDEX({"Serviços";"Comércio";"Indústria";"Construção";"Agropecuária";"Não Identificado"}, MOD(ROW()-4,6)+1),"")</f>
        <v/>
      </c>
      <c r="C3033" s="37"/>
    </row>
    <row r="3034" spans="1:3" x14ac:dyDescent="0.25">
      <c r="A3034" s="1" t="str">
        <f t="shared" si="31"/>
        <v/>
      </c>
      <c r="B3034" t="str">
        <f>IF(C3034&lt;&gt;"",INDEX({"Serviços";"Comércio";"Indústria";"Construção";"Agropecuária";"Não Identificado"}, MOD(ROW()-4,6)+1),"")</f>
        <v/>
      </c>
      <c r="C3034" s="37"/>
    </row>
    <row r="3035" spans="1:3" x14ac:dyDescent="0.25">
      <c r="A3035" s="1" t="str">
        <f t="shared" si="31"/>
        <v/>
      </c>
      <c r="B3035" t="str">
        <f>IF(C3035&lt;&gt;"",INDEX({"Serviços";"Comércio";"Indústria";"Construção";"Agropecuária";"Não Identificado"}, MOD(ROW()-4,6)+1),"")</f>
        <v/>
      </c>
      <c r="C3035" s="37"/>
    </row>
    <row r="3036" spans="1:3" x14ac:dyDescent="0.25">
      <c r="A3036" s="1" t="str">
        <f t="shared" si="31"/>
        <v/>
      </c>
      <c r="B3036" t="str">
        <f>IF(C3036&lt;&gt;"",INDEX({"Serviços";"Comércio";"Indústria";"Construção";"Agropecuária";"Não Identificado"}, MOD(ROW()-4,6)+1),"")</f>
        <v/>
      </c>
      <c r="C3036" s="37"/>
    </row>
    <row r="3037" spans="1:3" x14ac:dyDescent="0.25">
      <c r="A3037" s="1" t="str">
        <f t="shared" si="31"/>
        <v/>
      </c>
      <c r="B3037" t="str">
        <f>IF(C3037&lt;&gt;"",INDEX({"Serviços";"Comércio";"Indústria";"Construção";"Agropecuária";"Não Identificado"}, MOD(ROW()-4,6)+1),"")</f>
        <v/>
      </c>
      <c r="C3037" s="37"/>
    </row>
    <row r="3038" spans="1:3" x14ac:dyDescent="0.25">
      <c r="A3038" s="1" t="str">
        <f t="shared" si="31"/>
        <v/>
      </c>
      <c r="B3038" t="str">
        <f>IF(C3038&lt;&gt;"",INDEX({"Serviços";"Comércio";"Indústria";"Construção";"Agropecuária";"Não Identificado"}, MOD(ROW()-4,6)+1),"")</f>
        <v/>
      </c>
      <c r="C3038" s="37"/>
    </row>
    <row r="3039" spans="1:3" x14ac:dyDescent="0.25">
      <c r="A3039" s="1" t="str">
        <f t="shared" si="31"/>
        <v/>
      </c>
      <c r="B3039" t="str">
        <f>IF(C3039&lt;&gt;"",INDEX({"Serviços";"Comércio";"Indústria";"Construção";"Agropecuária";"Não Identificado"}, MOD(ROW()-4,6)+1),"")</f>
        <v/>
      </c>
      <c r="C3039" s="37"/>
    </row>
    <row r="3040" spans="1:3" x14ac:dyDescent="0.25">
      <c r="A3040" s="1" t="str">
        <f t="shared" si="31"/>
        <v/>
      </c>
      <c r="B3040" t="str">
        <f>IF(C3040&lt;&gt;"",INDEX({"Serviços";"Comércio";"Indústria";"Construção";"Agropecuária";"Não Identificado"}, MOD(ROW()-4,6)+1),"")</f>
        <v/>
      </c>
      <c r="C3040" s="37"/>
    </row>
    <row r="3041" spans="1:3" x14ac:dyDescent="0.25">
      <c r="A3041" s="1" t="str">
        <f t="shared" si="31"/>
        <v/>
      </c>
      <c r="B3041" t="str">
        <f>IF(C3041&lt;&gt;"",INDEX({"Serviços";"Comércio";"Indústria";"Construção";"Agropecuária";"Não Identificado"}, MOD(ROW()-4,6)+1),"")</f>
        <v/>
      </c>
      <c r="C3041" s="37"/>
    </row>
    <row r="3042" spans="1:3" x14ac:dyDescent="0.25">
      <c r="A3042" s="1" t="str">
        <f t="shared" si="31"/>
        <v/>
      </c>
      <c r="B3042" t="str">
        <f>IF(C3042&lt;&gt;"",INDEX({"Serviços";"Comércio";"Indústria";"Construção";"Agropecuária";"Não Identificado"}, MOD(ROW()-4,6)+1),"")</f>
        <v/>
      </c>
      <c r="C3042" s="37"/>
    </row>
    <row r="3043" spans="1:3" x14ac:dyDescent="0.25">
      <c r="A3043" s="1" t="str">
        <f t="shared" si="31"/>
        <v/>
      </c>
      <c r="B3043" t="str">
        <f>IF(C3043&lt;&gt;"",INDEX({"Serviços";"Comércio";"Indústria";"Construção";"Agropecuária";"Não Identificado"}, MOD(ROW()-4,6)+1),"")</f>
        <v/>
      </c>
      <c r="C3043" s="37"/>
    </row>
    <row r="3044" spans="1:3" x14ac:dyDescent="0.25">
      <c r="A3044" s="1" t="str">
        <f t="shared" si="31"/>
        <v/>
      </c>
      <c r="B3044" t="str">
        <f>IF(C3044&lt;&gt;"",INDEX({"Serviços";"Comércio";"Indústria";"Construção";"Agropecuária";"Não Identificado"}, MOD(ROW()-4,6)+1),"")</f>
        <v/>
      </c>
      <c r="C3044" s="37"/>
    </row>
    <row r="3045" spans="1:3" x14ac:dyDescent="0.25">
      <c r="A3045" s="1" t="str">
        <f t="shared" si="31"/>
        <v/>
      </c>
      <c r="B3045" t="str">
        <f>IF(C3045&lt;&gt;"",INDEX({"Serviços";"Comércio";"Indústria";"Construção";"Agropecuária";"Não Identificado"}, MOD(ROW()-4,6)+1),"")</f>
        <v/>
      </c>
      <c r="C3045" s="37"/>
    </row>
    <row r="3046" spans="1:3" x14ac:dyDescent="0.25">
      <c r="A3046" s="1" t="str">
        <f t="shared" si="31"/>
        <v/>
      </c>
      <c r="B3046" t="str">
        <f>IF(C3046&lt;&gt;"",INDEX({"Serviços";"Comércio";"Indústria";"Construção";"Agropecuária";"Não Identificado"}, MOD(ROW()-4,6)+1),"")</f>
        <v/>
      </c>
      <c r="C3046" s="37"/>
    </row>
    <row r="3047" spans="1:3" x14ac:dyDescent="0.25">
      <c r="A3047" s="1" t="str">
        <f t="shared" si="31"/>
        <v/>
      </c>
      <c r="B3047" t="str">
        <f>IF(C3047&lt;&gt;"",INDEX({"Serviços";"Comércio";"Indústria";"Construção";"Agropecuária";"Não Identificado"}, MOD(ROW()-4,6)+1),"")</f>
        <v/>
      </c>
      <c r="C3047" s="37"/>
    </row>
    <row r="3048" spans="1:3" x14ac:dyDescent="0.25">
      <c r="A3048" s="1" t="str">
        <f t="shared" si="31"/>
        <v/>
      </c>
      <c r="B3048" t="str">
        <f>IF(C3048&lt;&gt;"",INDEX({"Serviços";"Comércio";"Indústria";"Construção";"Agropecuária";"Não Identificado"}, MOD(ROW()-4,6)+1),"")</f>
        <v/>
      </c>
      <c r="C3048" s="37"/>
    </row>
    <row r="3049" spans="1:3" x14ac:dyDescent="0.25">
      <c r="A3049" s="1" t="str">
        <f t="shared" si="31"/>
        <v/>
      </c>
      <c r="B3049" t="str">
        <f>IF(C3049&lt;&gt;"",INDEX({"Serviços";"Comércio";"Indústria";"Construção";"Agropecuária";"Não Identificado"}, MOD(ROW()-4,6)+1),"")</f>
        <v/>
      </c>
      <c r="C3049" s="37"/>
    </row>
    <row r="3050" spans="1:3" x14ac:dyDescent="0.25">
      <c r="A3050" s="1" t="str">
        <f t="shared" si="31"/>
        <v/>
      </c>
      <c r="B3050" t="str">
        <f>IF(C3050&lt;&gt;"",INDEX({"Serviços";"Comércio";"Indústria";"Construção";"Agropecuária";"Não Identificado"}, MOD(ROW()-4,6)+1),"")</f>
        <v/>
      </c>
      <c r="C3050" s="37"/>
    </row>
    <row r="3051" spans="1:3" x14ac:dyDescent="0.25">
      <c r="A3051" s="1" t="str">
        <f t="shared" si="31"/>
        <v/>
      </c>
      <c r="B3051" t="str">
        <f>IF(C3051&lt;&gt;"",INDEX({"Serviços";"Comércio";"Indústria";"Construção";"Agropecuária";"Não Identificado"}, MOD(ROW()-4,6)+1),"")</f>
        <v/>
      </c>
      <c r="C3051" s="37"/>
    </row>
    <row r="3052" spans="1:3" x14ac:dyDescent="0.25">
      <c r="A3052" s="1" t="str">
        <f t="shared" si="31"/>
        <v/>
      </c>
      <c r="B3052" t="str">
        <f>IF(C3052&lt;&gt;"",INDEX({"Serviços";"Comércio";"Indústria";"Construção";"Agropecuária";"Não Identificado"}, MOD(ROW()-4,6)+1),"")</f>
        <v/>
      </c>
      <c r="C3052" s="37"/>
    </row>
    <row r="3053" spans="1:3" x14ac:dyDescent="0.25">
      <c r="A3053" s="1" t="str">
        <f t="shared" si="31"/>
        <v/>
      </c>
      <c r="B3053" t="str">
        <f>IF(C3053&lt;&gt;"",INDEX({"Serviços";"Comércio";"Indústria";"Construção";"Agropecuária";"Não Identificado"}, MOD(ROW()-4,6)+1),"")</f>
        <v/>
      </c>
      <c r="C3053" s="37"/>
    </row>
    <row r="3054" spans="1:3" x14ac:dyDescent="0.25">
      <c r="A3054" s="1" t="str">
        <f t="shared" si="31"/>
        <v/>
      </c>
      <c r="B3054" t="str">
        <f>IF(C3054&lt;&gt;"",INDEX({"Serviços";"Comércio";"Indústria";"Construção";"Agropecuária";"Não Identificado"}, MOD(ROW()-4,6)+1),"")</f>
        <v/>
      </c>
      <c r="C3054" s="37"/>
    </row>
    <row r="3055" spans="1:3" x14ac:dyDescent="0.25">
      <c r="A3055" s="1" t="str">
        <f t="shared" si="31"/>
        <v/>
      </c>
      <c r="B3055" t="str">
        <f>IF(C3055&lt;&gt;"",INDEX({"Serviços";"Comércio";"Indústria";"Construção";"Agropecuária";"Não Identificado"}, MOD(ROW()-4,6)+1),"")</f>
        <v/>
      </c>
      <c r="C3055" s="37"/>
    </row>
    <row r="3056" spans="1:3" x14ac:dyDescent="0.25">
      <c r="A3056" s="1" t="str">
        <f t="shared" si="31"/>
        <v/>
      </c>
      <c r="B3056" t="str">
        <f>IF(C3056&lt;&gt;"",INDEX({"Serviços";"Comércio";"Indústria";"Construção";"Agropecuária";"Não Identificado"}, MOD(ROW()-4,6)+1),"")</f>
        <v/>
      </c>
      <c r="C3056" s="37"/>
    </row>
    <row r="3057" spans="1:3" x14ac:dyDescent="0.25">
      <c r="A3057" s="1" t="str">
        <f t="shared" si="31"/>
        <v/>
      </c>
      <c r="B3057" t="str">
        <f>IF(C3057&lt;&gt;"",INDEX({"Serviços";"Comércio";"Indústria";"Construção";"Agropecuária";"Não Identificado"}, MOD(ROW()-4,6)+1),"")</f>
        <v/>
      </c>
      <c r="C3057" s="37"/>
    </row>
    <row r="3058" spans="1:3" x14ac:dyDescent="0.25">
      <c r="A3058" s="1" t="str">
        <f t="shared" si="31"/>
        <v/>
      </c>
      <c r="B3058" t="str">
        <f>IF(C3058&lt;&gt;"",INDEX({"Serviços";"Comércio";"Indústria";"Construção";"Agropecuária";"Não Identificado"}, MOD(ROW()-4,6)+1),"")</f>
        <v/>
      </c>
      <c r="C3058" s="37"/>
    </row>
    <row r="3059" spans="1:3" x14ac:dyDescent="0.25">
      <c r="A3059" s="1" t="str">
        <f t="shared" si="31"/>
        <v/>
      </c>
      <c r="B3059" t="str">
        <f>IF(C3059&lt;&gt;"",INDEX({"Serviços";"Comércio";"Indústria";"Construção";"Agropecuária";"Não Identificado"}, MOD(ROW()-4,6)+1),"")</f>
        <v/>
      </c>
      <c r="C3059" s="37"/>
    </row>
    <row r="3060" spans="1:3" x14ac:dyDescent="0.25">
      <c r="A3060" s="1" t="str">
        <f t="shared" si="31"/>
        <v/>
      </c>
      <c r="B3060" t="str">
        <f>IF(C3060&lt;&gt;"",INDEX({"Serviços";"Comércio";"Indústria";"Construção";"Agropecuária";"Não Identificado"}, MOD(ROW()-4,6)+1),"")</f>
        <v/>
      </c>
      <c r="C3060" s="37"/>
    </row>
    <row r="3061" spans="1:3" x14ac:dyDescent="0.25">
      <c r="A3061" s="1" t="str">
        <f t="shared" si="31"/>
        <v/>
      </c>
      <c r="B3061" t="str">
        <f>IF(C3061&lt;&gt;"",INDEX({"Serviços";"Comércio";"Indústria";"Construção";"Agropecuária";"Não Identificado"}, MOD(ROW()-4,6)+1),"")</f>
        <v/>
      </c>
      <c r="C3061" s="37"/>
    </row>
    <row r="3062" spans="1:3" x14ac:dyDescent="0.25">
      <c r="A3062" s="1" t="str">
        <f t="shared" si="31"/>
        <v/>
      </c>
      <c r="B3062" t="str">
        <f>IF(C3062&lt;&gt;"",INDEX({"Serviços";"Comércio";"Indústria";"Construção";"Agropecuária";"Não Identificado"}, MOD(ROW()-4,6)+1),"")</f>
        <v/>
      </c>
      <c r="C3062" s="37"/>
    </row>
    <row r="3063" spans="1:3" x14ac:dyDescent="0.25">
      <c r="A3063" s="1" t="str">
        <f t="shared" si="31"/>
        <v/>
      </c>
      <c r="B3063" t="str">
        <f>IF(C3063&lt;&gt;"",INDEX({"Serviços";"Comércio";"Indústria";"Construção";"Agropecuária";"Não Identificado"}, MOD(ROW()-4,6)+1),"")</f>
        <v/>
      </c>
      <c r="C3063" s="37"/>
    </row>
    <row r="3064" spans="1:3" x14ac:dyDescent="0.25">
      <c r="A3064" s="1" t="str">
        <f t="shared" si="31"/>
        <v/>
      </c>
      <c r="B3064" t="str">
        <f>IF(C3064&lt;&gt;"",INDEX({"Serviços";"Comércio";"Indústria";"Construção";"Agropecuária";"Não Identificado"}, MOD(ROW()-4,6)+1),"")</f>
        <v/>
      </c>
      <c r="C3064" s="37"/>
    </row>
    <row r="3065" spans="1:3" x14ac:dyDescent="0.25">
      <c r="A3065" s="1" t="str">
        <f t="shared" si="31"/>
        <v/>
      </c>
      <c r="B3065" t="str">
        <f>IF(C3065&lt;&gt;"",INDEX({"Serviços";"Comércio";"Indústria";"Construção";"Agropecuária";"Não Identificado"}, MOD(ROW()-4,6)+1),"")</f>
        <v/>
      </c>
      <c r="C3065" s="37"/>
    </row>
    <row r="3066" spans="1:3" x14ac:dyDescent="0.25">
      <c r="A3066" s="1" t="str">
        <f t="shared" si="31"/>
        <v/>
      </c>
      <c r="B3066" t="str">
        <f>IF(C3066&lt;&gt;"",INDEX({"Serviços";"Comércio";"Indústria";"Construção";"Agropecuária";"Não Identificado"}, MOD(ROW()-4,6)+1),"")</f>
        <v/>
      </c>
      <c r="C3066" s="37"/>
    </row>
    <row r="3067" spans="1:3" x14ac:dyDescent="0.25">
      <c r="A3067" s="1" t="str">
        <f t="shared" si="31"/>
        <v/>
      </c>
      <c r="B3067" t="str">
        <f>IF(C3067&lt;&gt;"",INDEX({"Serviços";"Comércio";"Indústria";"Construção";"Agropecuária";"Não Identificado"}, MOD(ROW()-4,6)+1),"")</f>
        <v/>
      </c>
      <c r="C3067" s="37"/>
    </row>
    <row r="3068" spans="1:3" x14ac:dyDescent="0.25">
      <c r="A3068" s="1" t="str">
        <f t="shared" si="31"/>
        <v/>
      </c>
      <c r="B3068" t="str">
        <f>IF(C3068&lt;&gt;"",INDEX({"Serviços";"Comércio";"Indústria";"Construção";"Agropecuária";"Não Identificado"}, MOD(ROW()-4,6)+1),"")</f>
        <v/>
      </c>
      <c r="C3068" s="37"/>
    </row>
    <row r="3069" spans="1:3" x14ac:dyDescent="0.25">
      <c r="A3069" s="1" t="str">
        <f t="shared" si="31"/>
        <v/>
      </c>
      <c r="B3069" t="str">
        <f>IF(C3069&lt;&gt;"",INDEX({"Serviços";"Comércio";"Indústria";"Construção";"Agropecuária";"Não Identificado"}, MOD(ROW()-4,6)+1),"")</f>
        <v/>
      </c>
      <c r="C3069" s="37"/>
    </row>
    <row r="3070" spans="1:3" x14ac:dyDescent="0.25">
      <c r="A3070" s="1" t="str">
        <f t="shared" si="31"/>
        <v/>
      </c>
      <c r="B3070" t="str">
        <f>IF(C3070&lt;&gt;"",INDEX({"Serviços";"Comércio";"Indústria";"Construção";"Agropecuária";"Não Identificado"}, MOD(ROW()-4,6)+1),"")</f>
        <v/>
      </c>
      <c r="C3070" s="37"/>
    </row>
    <row r="3071" spans="1:3" x14ac:dyDescent="0.25">
      <c r="A3071" s="1" t="str">
        <f t="shared" si="31"/>
        <v/>
      </c>
      <c r="B3071" t="str">
        <f>IF(C3071&lt;&gt;"",INDEX({"Serviços";"Comércio";"Indústria";"Construção";"Agropecuária";"Não Identificado"}, MOD(ROW()-4,6)+1),"")</f>
        <v/>
      </c>
      <c r="C3071" s="37"/>
    </row>
    <row r="3072" spans="1:3" x14ac:dyDescent="0.25">
      <c r="A3072" s="1" t="str">
        <f t="shared" si="31"/>
        <v/>
      </c>
      <c r="B3072" t="str">
        <f>IF(C3072&lt;&gt;"",INDEX({"Serviços";"Comércio";"Indústria";"Construção";"Agropecuária";"Não Identificado"}, MOD(ROW()-4,6)+1),"")</f>
        <v/>
      </c>
      <c r="C3072" s="37"/>
    </row>
    <row r="3073" spans="1:3" x14ac:dyDescent="0.25">
      <c r="A3073" s="1" t="str">
        <f t="shared" si="31"/>
        <v/>
      </c>
      <c r="B3073" t="str">
        <f>IF(C3073&lt;&gt;"",INDEX({"Serviços";"Comércio";"Indústria";"Construção";"Agropecuária";"Não Identificado"}, MOD(ROW()-4,6)+1),"")</f>
        <v/>
      </c>
      <c r="C3073" s="37"/>
    </row>
    <row r="3074" spans="1:3" x14ac:dyDescent="0.25">
      <c r="A3074" s="1" t="str">
        <f t="shared" si="31"/>
        <v/>
      </c>
      <c r="B3074" t="str">
        <f>IF(C3074&lt;&gt;"",INDEX({"Serviços";"Comércio";"Indústria";"Construção";"Agropecuária";"Não Identificado"}, MOD(ROW()-4,6)+1),"")</f>
        <v/>
      </c>
      <c r="C3074" s="37"/>
    </row>
    <row r="3075" spans="1:3" x14ac:dyDescent="0.25">
      <c r="A3075" s="1" t="str">
        <f t="shared" si="31"/>
        <v/>
      </c>
      <c r="B3075" t="str">
        <f>IF(C3075&lt;&gt;"",INDEX({"Serviços";"Comércio";"Indústria";"Construção";"Agropecuária";"Não Identificado"}, MOD(ROW()-4,6)+1),"")</f>
        <v/>
      </c>
      <c r="C3075" s="37"/>
    </row>
    <row r="3076" spans="1:3" x14ac:dyDescent="0.25">
      <c r="A3076" s="1" t="str">
        <f t="shared" si="31"/>
        <v/>
      </c>
      <c r="B3076" t="str">
        <f>IF(C3076&lt;&gt;"",INDEX({"Serviços";"Comércio";"Indústria";"Construção";"Agropecuária";"Não Identificado"}, MOD(ROW()-4,6)+1),"")</f>
        <v/>
      </c>
      <c r="C3076" s="37"/>
    </row>
    <row r="3077" spans="1:3" x14ac:dyDescent="0.25">
      <c r="A3077" s="1" t="str">
        <f t="shared" ref="A3077:A3140" si="32">IF(B3077&lt;&gt;"",DATE(2011,INT((ROW(A3074)-1)/6)+1,1),"")</f>
        <v/>
      </c>
      <c r="B3077" t="str">
        <f>IF(C3077&lt;&gt;"",INDEX({"Serviços";"Comércio";"Indústria";"Construção";"Agropecuária";"Não Identificado"}, MOD(ROW()-4,6)+1),"")</f>
        <v/>
      </c>
      <c r="C3077" s="37"/>
    </row>
    <row r="3078" spans="1:3" x14ac:dyDescent="0.25">
      <c r="A3078" s="1" t="str">
        <f t="shared" si="32"/>
        <v/>
      </c>
      <c r="B3078" t="str">
        <f>IF(C3078&lt;&gt;"",INDEX({"Serviços";"Comércio";"Indústria";"Construção";"Agropecuária";"Não Identificado"}, MOD(ROW()-4,6)+1),"")</f>
        <v/>
      </c>
      <c r="C3078" s="37"/>
    </row>
    <row r="3079" spans="1:3" x14ac:dyDescent="0.25">
      <c r="A3079" s="1" t="str">
        <f t="shared" si="32"/>
        <v/>
      </c>
      <c r="B3079" t="str">
        <f>IF(C3079&lt;&gt;"",INDEX({"Serviços";"Comércio";"Indústria";"Construção";"Agropecuária";"Não Identificado"}, MOD(ROW()-4,6)+1),"")</f>
        <v/>
      </c>
      <c r="C3079" s="37"/>
    </row>
    <row r="3080" spans="1:3" x14ac:dyDescent="0.25">
      <c r="A3080" s="1" t="str">
        <f t="shared" si="32"/>
        <v/>
      </c>
      <c r="B3080" t="str">
        <f>IF(C3080&lt;&gt;"",INDEX({"Serviços";"Comércio";"Indústria";"Construção";"Agropecuária";"Não Identificado"}, MOD(ROW()-4,6)+1),"")</f>
        <v/>
      </c>
      <c r="C3080" s="37"/>
    </row>
    <row r="3081" spans="1:3" x14ac:dyDescent="0.25">
      <c r="A3081" s="1" t="str">
        <f t="shared" si="32"/>
        <v/>
      </c>
      <c r="B3081" t="str">
        <f>IF(C3081&lt;&gt;"",INDEX({"Serviços";"Comércio";"Indústria";"Construção";"Agropecuária";"Não Identificado"}, MOD(ROW()-4,6)+1),"")</f>
        <v/>
      </c>
      <c r="C3081" s="37"/>
    </row>
    <row r="3082" spans="1:3" x14ac:dyDescent="0.25">
      <c r="A3082" s="1" t="str">
        <f t="shared" si="32"/>
        <v/>
      </c>
      <c r="B3082" t="str">
        <f>IF(C3082&lt;&gt;"",INDEX({"Serviços";"Comércio";"Indústria";"Construção";"Agropecuária";"Não Identificado"}, MOD(ROW()-4,6)+1),"")</f>
        <v/>
      </c>
      <c r="C3082" s="37"/>
    </row>
    <row r="3083" spans="1:3" x14ac:dyDescent="0.25">
      <c r="A3083" s="1" t="str">
        <f t="shared" si="32"/>
        <v/>
      </c>
      <c r="B3083" t="str">
        <f>IF(C3083&lt;&gt;"",INDEX({"Serviços";"Comércio";"Indústria";"Construção";"Agropecuária";"Não Identificado"}, MOD(ROW()-4,6)+1),"")</f>
        <v/>
      </c>
      <c r="C3083" s="37"/>
    </row>
    <row r="3084" spans="1:3" x14ac:dyDescent="0.25">
      <c r="A3084" s="1" t="str">
        <f t="shared" si="32"/>
        <v/>
      </c>
      <c r="B3084" t="str">
        <f>IF(C3084&lt;&gt;"",INDEX({"Serviços";"Comércio";"Indústria";"Construção";"Agropecuária";"Não Identificado"}, MOD(ROW()-4,6)+1),"")</f>
        <v/>
      </c>
      <c r="C3084" s="37"/>
    </row>
    <row r="3085" spans="1:3" x14ac:dyDescent="0.25">
      <c r="A3085" s="1" t="str">
        <f t="shared" si="32"/>
        <v/>
      </c>
      <c r="B3085" t="str">
        <f>IF(C3085&lt;&gt;"",INDEX({"Serviços";"Comércio";"Indústria";"Construção";"Agropecuária";"Não Identificado"}, MOD(ROW()-4,6)+1),"")</f>
        <v/>
      </c>
      <c r="C3085" s="37"/>
    </row>
    <row r="3086" spans="1:3" x14ac:dyDescent="0.25">
      <c r="A3086" s="1" t="str">
        <f t="shared" si="32"/>
        <v/>
      </c>
      <c r="B3086" t="str">
        <f>IF(C3086&lt;&gt;"",INDEX({"Serviços";"Comércio";"Indústria";"Construção";"Agropecuária";"Não Identificado"}, MOD(ROW()-4,6)+1),"")</f>
        <v/>
      </c>
      <c r="C3086" s="37"/>
    </row>
    <row r="3087" spans="1:3" x14ac:dyDescent="0.25">
      <c r="A3087" s="1" t="str">
        <f t="shared" si="32"/>
        <v/>
      </c>
      <c r="B3087" t="str">
        <f>IF(C3087&lt;&gt;"",INDEX({"Serviços";"Comércio";"Indústria";"Construção";"Agropecuária";"Não Identificado"}, MOD(ROW()-4,6)+1),"")</f>
        <v/>
      </c>
      <c r="C3087" s="37"/>
    </row>
    <row r="3088" spans="1:3" x14ac:dyDescent="0.25">
      <c r="A3088" s="1" t="str">
        <f t="shared" si="32"/>
        <v/>
      </c>
      <c r="B3088" t="str">
        <f>IF(C3088&lt;&gt;"",INDEX({"Serviços";"Comércio";"Indústria";"Construção";"Agropecuária";"Não Identificado"}, MOD(ROW()-4,6)+1),"")</f>
        <v/>
      </c>
      <c r="C3088" s="37"/>
    </row>
    <row r="3089" spans="1:3" x14ac:dyDescent="0.25">
      <c r="A3089" s="1" t="str">
        <f t="shared" si="32"/>
        <v/>
      </c>
      <c r="B3089" t="str">
        <f>IF(C3089&lt;&gt;"",INDEX({"Serviços";"Comércio";"Indústria";"Construção";"Agropecuária";"Não Identificado"}, MOD(ROW()-4,6)+1),"")</f>
        <v/>
      </c>
      <c r="C3089" s="37"/>
    </row>
    <row r="3090" spans="1:3" x14ac:dyDescent="0.25">
      <c r="A3090" s="1" t="str">
        <f t="shared" si="32"/>
        <v/>
      </c>
      <c r="B3090" t="str">
        <f>IF(C3090&lt;&gt;"",INDEX({"Serviços";"Comércio";"Indústria";"Construção";"Agropecuária";"Não Identificado"}, MOD(ROW()-4,6)+1),"")</f>
        <v/>
      </c>
      <c r="C3090" s="37"/>
    </row>
    <row r="3091" spans="1:3" x14ac:dyDescent="0.25">
      <c r="A3091" s="1" t="str">
        <f t="shared" si="32"/>
        <v/>
      </c>
      <c r="B3091" t="str">
        <f>IF(C3091&lt;&gt;"",INDEX({"Serviços";"Comércio";"Indústria";"Construção";"Agropecuária";"Não Identificado"}, MOD(ROW()-4,6)+1),"")</f>
        <v/>
      </c>
      <c r="C3091" s="37"/>
    </row>
    <row r="3092" spans="1:3" x14ac:dyDescent="0.25">
      <c r="A3092" s="1" t="str">
        <f t="shared" si="32"/>
        <v/>
      </c>
      <c r="B3092" t="str">
        <f>IF(C3092&lt;&gt;"",INDEX({"Serviços";"Comércio";"Indústria";"Construção";"Agropecuária";"Não Identificado"}, MOD(ROW()-4,6)+1),"")</f>
        <v/>
      </c>
      <c r="C3092" s="37"/>
    </row>
    <row r="3093" spans="1:3" x14ac:dyDescent="0.25">
      <c r="A3093" s="1" t="str">
        <f t="shared" si="32"/>
        <v/>
      </c>
      <c r="B3093" t="str">
        <f>IF(C3093&lt;&gt;"",INDEX({"Serviços";"Comércio";"Indústria";"Construção";"Agropecuária";"Não Identificado"}, MOD(ROW()-4,6)+1),"")</f>
        <v/>
      </c>
      <c r="C3093" s="37"/>
    </row>
    <row r="3094" spans="1:3" x14ac:dyDescent="0.25">
      <c r="A3094" s="1" t="str">
        <f t="shared" si="32"/>
        <v/>
      </c>
      <c r="B3094" t="str">
        <f>IF(C3094&lt;&gt;"",INDEX({"Serviços";"Comércio";"Indústria";"Construção";"Agropecuária";"Não Identificado"}, MOD(ROW()-4,6)+1),"")</f>
        <v/>
      </c>
      <c r="C3094" s="37"/>
    </row>
    <row r="3095" spans="1:3" x14ac:dyDescent="0.25">
      <c r="A3095" s="1" t="str">
        <f t="shared" si="32"/>
        <v/>
      </c>
      <c r="B3095" t="str">
        <f>IF(C3095&lt;&gt;"",INDEX({"Serviços";"Comércio";"Indústria";"Construção";"Agropecuária";"Não Identificado"}, MOD(ROW()-4,6)+1),"")</f>
        <v/>
      </c>
      <c r="C3095" s="37"/>
    </row>
    <row r="3096" spans="1:3" x14ac:dyDescent="0.25">
      <c r="A3096" s="1" t="str">
        <f t="shared" si="32"/>
        <v/>
      </c>
      <c r="B3096" t="str">
        <f>IF(C3096&lt;&gt;"",INDEX({"Serviços";"Comércio";"Indústria";"Construção";"Agropecuária";"Não Identificado"}, MOD(ROW()-4,6)+1),"")</f>
        <v/>
      </c>
      <c r="C3096" s="37"/>
    </row>
    <row r="3097" spans="1:3" x14ac:dyDescent="0.25">
      <c r="A3097" s="1" t="str">
        <f t="shared" si="32"/>
        <v/>
      </c>
      <c r="B3097" t="str">
        <f>IF(C3097&lt;&gt;"",INDEX({"Serviços";"Comércio";"Indústria";"Construção";"Agropecuária";"Não Identificado"}, MOD(ROW()-4,6)+1),"")</f>
        <v/>
      </c>
      <c r="C3097" s="37"/>
    </row>
    <row r="3098" spans="1:3" x14ac:dyDescent="0.25">
      <c r="A3098" s="1" t="str">
        <f t="shared" si="32"/>
        <v/>
      </c>
      <c r="B3098" t="str">
        <f>IF(C3098&lt;&gt;"",INDEX({"Serviços";"Comércio";"Indústria";"Construção";"Agropecuária";"Não Identificado"}, MOD(ROW()-4,6)+1),"")</f>
        <v/>
      </c>
      <c r="C3098" s="37"/>
    </row>
    <row r="3099" spans="1:3" x14ac:dyDescent="0.25">
      <c r="A3099" s="1" t="str">
        <f t="shared" si="32"/>
        <v/>
      </c>
      <c r="B3099" t="str">
        <f>IF(C3099&lt;&gt;"",INDEX({"Serviços";"Comércio";"Indústria";"Construção";"Agropecuária";"Não Identificado"}, MOD(ROW()-4,6)+1),"")</f>
        <v/>
      </c>
      <c r="C3099" s="37"/>
    </row>
    <row r="3100" spans="1:3" x14ac:dyDescent="0.25">
      <c r="A3100" s="1" t="str">
        <f t="shared" si="32"/>
        <v/>
      </c>
      <c r="B3100" t="str">
        <f>IF(C3100&lt;&gt;"",INDEX({"Serviços";"Comércio";"Indústria";"Construção";"Agropecuária";"Não Identificado"}, MOD(ROW()-4,6)+1),"")</f>
        <v/>
      </c>
      <c r="C3100" s="37"/>
    </row>
    <row r="3101" spans="1:3" x14ac:dyDescent="0.25">
      <c r="A3101" s="1" t="str">
        <f t="shared" si="32"/>
        <v/>
      </c>
      <c r="B3101" t="str">
        <f>IF(C3101&lt;&gt;"",INDEX({"Serviços";"Comércio";"Indústria";"Construção";"Agropecuária";"Não Identificado"}, MOD(ROW()-4,6)+1),"")</f>
        <v/>
      </c>
      <c r="C3101" s="37"/>
    </row>
    <row r="3102" spans="1:3" x14ac:dyDescent="0.25">
      <c r="A3102" s="1" t="str">
        <f t="shared" si="32"/>
        <v/>
      </c>
      <c r="B3102" t="str">
        <f>IF(C3102&lt;&gt;"",INDEX({"Serviços";"Comércio";"Indústria";"Construção";"Agropecuária";"Não Identificado"}, MOD(ROW()-4,6)+1),"")</f>
        <v/>
      </c>
      <c r="C3102" s="37"/>
    </row>
    <row r="3103" spans="1:3" x14ac:dyDescent="0.25">
      <c r="A3103" s="1" t="str">
        <f t="shared" si="32"/>
        <v/>
      </c>
      <c r="B3103" t="str">
        <f>IF(C3103&lt;&gt;"",INDEX({"Serviços";"Comércio";"Indústria";"Construção";"Agropecuária";"Não Identificado"}, MOD(ROW()-4,6)+1),"")</f>
        <v/>
      </c>
      <c r="C3103" s="37"/>
    </row>
    <row r="3104" spans="1:3" x14ac:dyDescent="0.25">
      <c r="A3104" s="1" t="str">
        <f t="shared" si="32"/>
        <v/>
      </c>
      <c r="B3104" t="str">
        <f>IF(C3104&lt;&gt;"",INDEX({"Serviços";"Comércio";"Indústria";"Construção";"Agropecuária";"Não Identificado"}, MOD(ROW()-4,6)+1),"")</f>
        <v/>
      </c>
      <c r="C3104" s="37"/>
    </row>
    <row r="3105" spans="1:3" x14ac:dyDescent="0.25">
      <c r="A3105" s="1" t="str">
        <f t="shared" si="32"/>
        <v/>
      </c>
      <c r="B3105" t="str">
        <f>IF(C3105&lt;&gt;"",INDEX({"Serviços";"Comércio";"Indústria";"Construção";"Agropecuária";"Não Identificado"}, MOD(ROW()-4,6)+1),"")</f>
        <v/>
      </c>
      <c r="C3105" s="37"/>
    </row>
    <row r="3106" spans="1:3" x14ac:dyDescent="0.25">
      <c r="A3106" s="1" t="str">
        <f t="shared" si="32"/>
        <v/>
      </c>
      <c r="B3106" t="str">
        <f>IF(C3106&lt;&gt;"",INDEX({"Serviços";"Comércio";"Indústria";"Construção";"Agropecuária";"Não Identificado"}, MOD(ROW()-4,6)+1),"")</f>
        <v/>
      </c>
      <c r="C3106" s="37"/>
    </row>
    <row r="3107" spans="1:3" x14ac:dyDescent="0.25">
      <c r="A3107" s="1" t="str">
        <f t="shared" si="32"/>
        <v/>
      </c>
      <c r="B3107" t="str">
        <f>IF(C3107&lt;&gt;"",INDEX({"Serviços";"Comércio";"Indústria";"Construção";"Agropecuária";"Não Identificado"}, MOD(ROW()-4,6)+1),"")</f>
        <v/>
      </c>
      <c r="C3107" s="37"/>
    </row>
    <row r="3108" spans="1:3" x14ac:dyDescent="0.25">
      <c r="A3108" s="1" t="str">
        <f t="shared" si="32"/>
        <v/>
      </c>
      <c r="B3108" t="str">
        <f>IF(C3108&lt;&gt;"",INDEX({"Serviços";"Comércio";"Indústria";"Construção";"Agropecuária";"Não Identificado"}, MOD(ROW()-4,6)+1),"")</f>
        <v/>
      </c>
      <c r="C3108" s="37"/>
    </row>
    <row r="3109" spans="1:3" x14ac:dyDescent="0.25">
      <c r="A3109" s="1" t="str">
        <f t="shared" si="32"/>
        <v/>
      </c>
      <c r="B3109" t="str">
        <f>IF(C3109&lt;&gt;"",INDEX({"Serviços";"Comércio";"Indústria";"Construção";"Agropecuária";"Não Identificado"}, MOD(ROW()-4,6)+1),"")</f>
        <v/>
      </c>
      <c r="C3109" s="37"/>
    </row>
    <row r="3110" spans="1:3" x14ac:dyDescent="0.25">
      <c r="A3110" s="1" t="str">
        <f t="shared" si="32"/>
        <v/>
      </c>
      <c r="B3110" t="str">
        <f>IF(C3110&lt;&gt;"",INDEX({"Serviços";"Comércio";"Indústria";"Construção";"Agropecuária";"Não Identificado"}, MOD(ROW()-4,6)+1),"")</f>
        <v/>
      </c>
      <c r="C3110" s="37"/>
    </row>
    <row r="3111" spans="1:3" x14ac:dyDescent="0.25">
      <c r="A3111" s="1" t="str">
        <f t="shared" si="32"/>
        <v/>
      </c>
      <c r="B3111" t="str">
        <f>IF(C3111&lt;&gt;"",INDEX({"Serviços";"Comércio";"Indústria";"Construção";"Agropecuária";"Não Identificado"}, MOD(ROW()-4,6)+1),"")</f>
        <v/>
      </c>
      <c r="C3111" s="37"/>
    </row>
    <row r="3112" spans="1:3" x14ac:dyDescent="0.25">
      <c r="A3112" s="1" t="str">
        <f t="shared" si="32"/>
        <v/>
      </c>
      <c r="B3112" t="str">
        <f>IF(C3112&lt;&gt;"",INDEX({"Serviços";"Comércio";"Indústria";"Construção";"Agropecuária";"Não Identificado"}, MOD(ROW()-4,6)+1),"")</f>
        <v/>
      </c>
      <c r="C3112" s="37"/>
    </row>
    <row r="3113" spans="1:3" x14ac:dyDescent="0.25">
      <c r="A3113" s="1" t="str">
        <f t="shared" si="32"/>
        <v/>
      </c>
      <c r="B3113" t="str">
        <f>IF(C3113&lt;&gt;"",INDEX({"Serviços";"Comércio";"Indústria";"Construção";"Agropecuária";"Não Identificado"}, MOD(ROW()-4,6)+1),"")</f>
        <v/>
      </c>
      <c r="C3113" s="37"/>
    </row>
    <row r="3114" spans="1:3" x14ac:dyDescent="0.25">
      <c r="A3114" s="1" t="str">
        <f t="shared" si="32"/>
        <v/>
      </c>
      <c r="B3114" t="str">
        <f>IF(C3114&lt;&gt;"",INDEX({"Serviços";"Comércio";"Indústria";"Construção";"Agropecuária";"Não Identificado"}, MOD(ROW()-4,6)+1),"")</f>
        <v/>
      </c>
      <c r="C3114" s="37"/>
    </row>
    <row r="3115" spans="1:3" x14ac:dyDescent="0.25">
      <c r="A3115" s="1" t="str">
        <f t="shared" si="32"/>
        <v/>
      </c>
      <c r="B3115" t="str">
        <f>IF(C3115&lt;&gt;"",INDEX({"Serviços";"Comércio";"Indústria";"Construção";"Agropecuária";"Não Identificado"}, MOD(ROW()-4,6)+1),"")</f>
        <v/>
      </c>
      <c r="C3115" s="37"/>
    </row>
    <row r="3116" spans="1:3" x14ac:dyDescent="0.25">
      <c r="A3116" s="1" t="str">
        <f t="shared" si="32"/>
        <v/>
      </c>
      <c r="B3116" t="str">
        <f>IF(C3116&lt;&gt;"",INDEX({"Serviços";"Comércio";"Indústria";"Construção";"Agropecuária";"Não Identificado"}, MOD(ROW()-4,6)+1),"")</f>
        <v/>
      </c>
      <c r="C3116" s="37"/>
    </row>
    <row r="3117" spans="1:3" x14ac:dyDescent="0.25">
      <c r="A3117" s="1" t="str">
        <f t="shared" si="32"/>
        <v/>
      </c>
      <c r="B3117" t="str">
        <f>IF(C3117&lt;&gt;"",INDEX({"Serviços";"Comércio";"Indústria";"Construção";"Agropecuária";"Não Identificado"}, MOD(ROW()-4,6)+1),"")</f>
        <v/>
      </c>
      <c r="C3117" s="37"/>
    </row>
    <row r="3118" spans="1:3" x14ac:dyDescent="0.25">
      <c r="A3118" s="1" t="str">
        <f t="shared" si="32"/>
        <v/>
      </c>
      <c r="B3118" t="str">
        <f>IF(C3118&lt;&gt;"",INDEX({"Serviços";"Comércio";"Indústria";"Construção";"Agropecuária";"Não Identificado"}, MOD(ROW()-4,6)+1),"")</f>
        <v/>
      </c>
      <c r="C3118" s="37"/>
    </row>
    <row r="3119" spans="1:3" x14ac:dyDescent="0.25">
      <c r="A3119" s="1" t="str">
        <f t="shared" si="32"/>
        <v/>
      </c>
      <c r="B3119" t="str">
        <f>IF(C3119&lt;&gt;"",INDEX({"Serviços";"Comércio";"Indústria";"Construção";"Agropecuária";"Não Identificado"}, MOD(ROW()-4,6)+1),"")</f>
        <v/>
      </c>
      <c r="C3119" s="37"/>
    </row>
    <row r="3120" spans="1:3" x14ac:dyDescent="0.25">
      <c r="A3120" s="1" t="str">
        <f t="shared" si="32"/>
        <v/>
      </c>
      <c r="B3120" t="str">
        <f>IF(C3120&lt;&gt;"",INDEX({"Serviços";"Comércio";"Indústria";"Construção";"Agropecuária";"Não Identificado"}, MOD(ROW()-4,6)+1),"")</f>
        <v/>
      </c>
      <c r="C3120" s="37"/>
    </row>
    <row r="3121" spans="1:3" x14ac:dyDescent="0.25">
      <c r="A3121" s="1" t="str">
        <f t="shared" si="32"/>
        <v/>
      </c>
      <c r="B3121" t="str">
        <f>IF(C3121&lt;&gt;"",INDEX({"Serviços";"Comércio";"Indústria";"Construção";"Agropecuária";"Não Identificado"}, MOD(ROW()-4,6)+1),"")</f>
        <v/>
      </c>
      <c r="C3121" s="37"/>
    </row>
    <row r="3122" spans="1:3" x14ac:dyDescent="0.25">
      <c r="A3122" s="1" t="str">
        <f t="shared" si="32"/>
        <v/>
      </c>
      <c r="B3122" t="str">
        <f>IF(C3122&lt;&gt;"",INDEX({"Serviços";"Comércio";"Indústria";"Construção";"Agropecuária";"Não Identificado"}, MOD(ROW()-4,6)+1),"")</f>
        <v/>
      </c>
      <c r="C3122" s="37"/>
    </row>
    <row r="3123" spans="1:3" x14ac:dyDescent="0.25">
      <c r="A3123" s="1" t="str">
        <f t="shared" si="32"/>
        <v/>
      </c>
      <c r="B3123" t="str">
        <f>IF(C3123&lt;&gt;"",INDEX({"Serviços";"Comércio";"Indústria";"Construção";"Agropecuária";"Não Identificado"}, MOD(ROW()-4,6)+1),"")</f>
        <v/>
      </c>
      <c r="C3123" s="37"/>
    </row>
    <row r="3124" spans="1:3" x14ac:dyDescent="0.25">
      <c r="A3124" s="1" t="str">
        <f t="shared" si="32"/>
        <v/>
      </c>
      <c r="B3124" t="str">
        <f>IF(C3124&lt;&gt;"",INDEX({"Serviços";"Comércio";"Indústria";"Construção";"Agropecuária";"Não Identificado"}, MOD(ROW()-4,6)+1),"")</f>
        <v/>
      </c>
      <c r="C3124" s="37"/>
    </row>
    <row r="3125" spans="1:3" x14ac:dyDescent="0.25">
      <c r="A3125" s="1" t="str">
        <f t="shared" si="32"/>
        <v/>
      </c>
      <c r="B3125" t="str">
        <f>IF(C3125&lt;&gt;"",INDEX({"Serviços";"Comércio";"Indústria";"Construção";"Agropecuária";"Não Identificado"}, MOD(ROW()-4,6)+1),"")</f>
        <v/>
      </c>
      <c r="C3125" s="37"/>
    </row>
    <row r="3126" spans="1:3" x14ac:dyDescent="0.25">
      <c r="A3126" s="1" t="str">
        <f t="shared" si="32"/>
        <v/>
      </c>
      <c r="B3126" t="str">
        <f>IF(C3126&lt;&gt;"",INDEX({"Serviços";"Comércio";"Indústria";"Construção";"Agropecuária";"Não Identificado"}, MOD(ROW()-4,6)+1),"")</f>
        <v/>
      </c>
      <c r="C3126" s="37"/>
    </row>
    <row r="3127" spans="1:3" x14ac:dyDescent="0.25">
      <c r="A3127" s="1" t="str">
        <f t="shared" si="32"/>
        <v/>
      </c>
      <c r="B3127" t="str">
        <f>IF(C3127&lt;&gt;"",INDEX({"Serviços";"Comércio";"Indústria";"Construção";"Agropecuária";"Não Identificado"}, MOD(ROW()-4,6)+1),"")</f>
        <v/>
      </c>
      <c r="C3127" s="37"/>
    </row>
    <row r="3128" spans="1:3" x14ac:dyDescent="0.25">
      <c r="A3128" s="1" t="str">
        <f t="shared" si="32"/>
        <v/>
      </c>
      <c r="B3128" t="str">
        <f>IF(C3128&lt;&gt;"",INDEX({"Serviços";"Comércio";"Indústria";"Construção";"Agropecuária";"Não Identificado"}, MOD(ROW()-4,6)+1),"")</f>
        <v/>
      </c>
      <c r="C3128" s="37"/>
    </row>
    <row r="3129" spans="1:3" x14ac:dyDescent="0.25">
      <c r="A3129" s="1" t="str">
        <f t="shared" si="32"/>
        <v/>
      </c>
      <c r="B3129" t="str">
        <f>IF(C3129&lt;&gt;"",INDEX({"Serviços";"Comércio";"Indústria";"Construção";"Agropecuária";"Não Identificado"}, MOD(ROW()-4,6)+1),"")</f>
        <v/>
      </c>
      <c r="C3129" s="37"/>
    </row>
    <row r="3130" spans="1:3" x14ac:dyDescent="0.25">
      <c r="A3130" s="1" t="str">
        <f t="shared" si="32"/>
        <v/>
      </c>
      <c r="B3130" t="str">
        <f>IF(C3130&lt;&gt;"",INDEX({"Serviços";"Comércio";"Indústria";"Construção";"Agropecuária";"Não Identificado"}, MOD(ROW()-4,6)+1),"")</f>
        <v/>
      </c>
      <c r="C3130" s="37"/>
    </row>
    <row r="3131" spans="1:3" x14ac:dyDescent="0.25">
      <c r="A3131" s="1" t="str">
        <f t="shared" si="32"/>
        <v/>
      </c>
      <c r="B3131" t="str">
        <f>IF(C3131&lt;&gt;"",INDEX({"Serviços";"Comércio";"Indústria";"Construção";"Agropecuária";"Não Identificado"}, MOD(ROW()-4,6)+1),"")</f>
        <v/>
      </c>
      <c r="C3131" s="37"/>
    </row>
    <row r="3132" spans="1:3" x14ac:dyDescent="0.25">
      <c r="A3132" s="1" t="str">
        <f t="shared" si="32"/>
        <v/>
      </c>
      <c r="B3132" t="str">
        <f>IF(C3132&lt;&gt;"",INDEX({"Serviços";"Comércio";"Indústria";"Construção";"Agropecuária";"Não Identificado"}, MOD(ROW()-4,6)+1),"")</f>
        <v/>
      </c>
      <c r="C3132" s="37"/>
    </row>
    <row r="3133" spans="1:3" x14ac:dyDescent="0.25">
      <c r="A3133" s="1" t="str">
        <f t="shared" si="32"/>
        <v/>
      </c>
      <c r="B3133" t="str">
        <f>IF(C3133&lt;&gt;"",INDEX({"Serviços";"Comércio";"Indústria";"Construção";"Agropecuária";"Não Identificado"}, MOD(ROW()-4,6)+1),"")</f>
        <v/>
      </c>
      <c r="C3133" s="37"/>
    </row>
    <row r="3134" spans="1:3" x14ac:dyDescent="0.25">
      <c r="A3134" s="1" t="str">
        <f t="shared" si="32"/>
        <v/>
      </c>
      <c r="B3134" t="str">
        <f>IF(C3134&lt;&gt;"",INDEX({"Serviços";"Comércio";"Indústria";"Construção";"Agropecuária";"Não Identificado"}, MOD(ROW()-4,6)+1),"")</f>
        <v/>
      </c>
      <c r="C3134" s="37"/>
    </row>
    <row r="3135" spans="1:3" x14ac:dyDescent="0.25">
      <c r="A3135" s="1" t="str">
        <f t="shared" si="32"/>
        <v/>
      </c>
      <c r="B3135" t="str">
        <f>IF(C3135&lt;&gt;"",INDEX({"Serviços";"Comércio";"Indústria";"Construção";"Agropecuária";"Não Identificado"}, MOD(ROW()-4,6)+1),"")</f>
        <v/>
      </c>
      <c r="C3135" s="37"/>
    </row>
    <row r="3136" spans="1:3" x14ac:dyDescent="0.25">
      <c r="A3136" s="1" t="str">
        <f t="shared" si="32"/>
        <v/>
      </c>
      <c r="B3136" t="str">
        <f>IF(C3136&lt;&gt;"",INDEX({"Serviços";"Comércio";"Indústria";"Construção";"Agropecuária";"Não Identificado"}, MOD(ROW()-4,6)+1),"")</f>
        <v/>
      </c>
      <c r="C3136" s="37"/>
    </row>
    <row r="3137" spans="1:3" x14ac:dyDescent="0.25">
      <c r="A3137" s="1" t="str">
        <f t="shared" si="32"/>
        <v/>
      </c>
      <c r="B3137" t="str">
        <f>IF(C3137&lt;&gt;"",INDEX({"Serviços";"Comércio";"Indústria";"Construção";"Agropecuária";"Não Identificado"}, MOD(ROW()-4,6)+1),"")</f>
        <v/>
      </c>
      <c r="C3137" s="37"/>
    </row>
    <row r="3138" spans="1:3" x14ac:dyDescent="0.25">
      <c r="A3138" s="1" t="str">
        <f t="shared" si="32"/>
        <v/>
      </c>
      <c r="B3138" t="str">
        <f>IF(C3138&lt;&gt;"",INDEX({"Serviços";"Comércio";"Indústria";"Construção";"Agropecuária";"Não Identificado"}, MOD(ROW()-4,6)+1),"")</f>
        <v/>
      </c>
      <c r="C3138" s="37"/>
    </row>
    <row r="3139" spans="1:3" x14ac:dyDescent="0.25">
      <c r="A3139" s="1" t="str">
        <f t="shared" si="32"/>
        <v/>
      </c>
      <c r="B3139" t="str">
        <f>IF(C3139&lt;&gt;"",INDEX({"Serviços";"Comércio";"Indústria";"Construção";"Agropecuária";"Não Identificado"}, MOD(ROW()-4,6)+1),"")</f>
        <v/>
      </c>
      <c r="C3139" s="37"/>
    </row>
    <row r="3140" spans="1:3" x14ac:dyDescent="0.25">
      <c r="A3140" s="1" t="str">
        <f t="shared" si="32"/>
        <v/>
      </c>
      <c r="B3140" t="str">
        <f>IF(C3140&lt;&gt;"",INDEX({"Serviços";"Comércio";"Indústria";"Construção";"Agropecuária";"Não Identificado"}, MOD(ROW()-4,6)+1),"")</f>
        <v/>
      </c>
      <c r="C3140" s="37"/>
    </row>
    <row r="3141" spans="1:3" x14ac:dyDescent="0.25">
      <c r="A3141" s="1" t="str">
        <f t="shared" ref="A3141:A3204" si="33">IF(B3141&lt;&gt;"",DATE(2011,INT((ROW(A3138)-1)/6)+1,1),"")</f>
        <v/>
      </c>
      <c r="B3141" t="str">
        <f>IF(C3141&lt;&gt;"",INDEX({"Serviços";"Comércio";"Indústria";"Construção";"Agropecuária";"Não Identificado"}, MOD(ROW()-4,6)+1),"")</f>
        <v/>
      </c>
      <c r="C3141" s="37"/>
    </row>
    <row r="3142" spans="1:3" x14ac:dyDescent="0.25">
      <c r="A3142" s="1" t="str">
        <f t="shared" si="33"/>
        <v/>
      </c>
      <c r="B3142" t="str">
        <f>IF(C3142&lt;&gt;"",INDEX({"Serviços";"Comércio";"Indústria";"Construção";"Agropecuária";"Não Identificado"}, MOD(ROW()-4,6)+1),"")</f>
        <v/>
      </c>
      <c r="C3142" s="37"/>
    </row>
    <row r="3143" spans="1:3" x14ac:dyDescent="0.25">
      <c r="A3143" s="1" t="str">
        <f t="shared" si="33"/>
        <v/>
      </c>
      <c r="B3143" t="str">
        <f>IF(C3143&lt;&gt;"",INDEX({"Serviços";"Comércio";"Indústria";"Construção";"Agropecuária";"Não Identificado"}, MOD(ROW()-4,6)+1),"")</f>
        <v/>
      </c>
      <c r="C3143" s="37"/>
    </row>
    <row r="3144" spans="1:3" x14ac:dyDescent="0.25">
      <c r="A3144" s="1" t="str">
        <f t="shared" si="33"/>
        <v/>
      </c>
      <c r="B3144" t="str">
        <f>IF(C3144&lt;&gt;"",INDEX({"Serviços";"Comércio";"Indústria";"Construção";"Agropecuária";"Não Identificado"}, MOD(ROW()-4,6)+1),"")</f>
        <v/>
      </c>
      <c r="C3144" s="37"/>
    </row>
    <row r="3145" spans="1:3" x14ac:dyDescent="0.25">
      <c r="A3145" s="1" t="str">
        <f t="shared" si="33"/>
        <v/>
      </c>
      <c r="B3145" t="str">
        <f>IF(C3145&lt;&gt;"",INDEX({"Serviços";"Comércio";"Indústria";"Construção";"Agropecuária";"Não Identificado"}, MOD(ROW()-4,6)+1),"")</f>
        <v/>
      </c>
      <c r="C3145" s="37"/>
    </row>
    <row r="3146" spans="1:3" x14ac:dyDescent="0.25">
      <c r="A3146" s="1" t="str">
        <f t="shared" si="33"/>
        <v/>
      </c>
      <c r="B3146" t="str">
        <f>IF(C3146&lt;&gt;"",INDEX({"Serviços";"Comércio";"Indústria";"Construção";"Agropecuária";"Não Identificado"}, MOD(ROW()-4,6)+1),"")</f>
        <v/>
      </c>
      <c r="C3146" s="37"/>
    </row>
    <row r="3147" spans="1:3" x14ac:dyDescent="0.25">
      <c r="A3147" s="1" t="str">
        <f t="shared" si="33"/>
        <v/>
      </c>
      <c r="B3147" t="str">
        <f>IF(C3147&lt;&gt;"",INDEX({"Serviços";"Comércio";"Indústria";"Construção";"Agropecuária";"Não Identificado"}, MOD(ROW()-4,6)+1),"")</f>
        <v/>
      </c>
      <c r="C3147" s="37"/>
    </row>
    <row r="3148" spans="1:3" x14ac:dyDescent="0.25">
      <c r="A3148" s="1" t="str">
        <f t="shared" si="33"/>
        <v/>
      </c>
      <c r="B3148" t="str">
        <f>IF(C3148&lt;&gt;"",INDEX({"Serviços";"Comércio";"Indústria";"Construção";"Agropecuária";"Não Identificado"}, MOD(ROW()-4,6)+1),"")</f>
        <v/>
      </c>
      <c r="C3148" s="37"/>
    </row>
    <row r="3149" spans="1:3" x14ac:dyDescent="0.25">
      <c r="A3149" s="1" t="str">
        <f t="shared" si="33"/>
        <v/>
      </c>
      <c r="B3149" t="str">
        <f>IF(C3149&lt;&gt;"",INDEX({"Serviços";"Comércio";"Indústria";"Construção";"Agropecuária";"Não Identificado"}, MOD(ROW()-4,6)+1),"")</f>
        <v/>
      </c>
      <c r="C3149" s="37"/>
    </row>
    <row r="3150" spans="1:3" x14ac:dyDescent="0.25">
      <c r="A3150" s="1" t="str">
        <f t="shared" si="33"/>
        <v/>
      </c>
      <c r="B3150" t="str">
        <f>IF(C3150&lt;&gt;"",INDEX({"Serviços";"Comércio";"Indústria";"Construção";"Agropecuária";"Não Identificado"}, MOD(ROW()-4,6)+1),"")</f>
        <v/>
      </c>
      <c r="C3150" s="37"/>
    </row>
    <row r="3151" spans="1:3" x14ac:dyDescent="0.25">
      <c r="A3151" s="1" t="str">
        <f t="shared" si="33"/>
        <v/>
      </c>
      <c r="B3151" t="str">
        <f>IF(C3151&lt;&gt;"",INDEX({"Serviços";"Comércio";"Indústria";"Construção";"Agropecuária";"Não Identificado"}, MOD(ROW()-4,6)+1),"")</f>
        <v/>
      </c>
      <c r="C3151" s="37"/>
    </row>
    <row r="3152" spans="1:3" x14ac:dyDescent="0.25">
      <c r="A3152" s="1" t="str">
        <f t="shared" si="33"/>
        <v/>
      </c>
      <c r="B3152" t="str">
        <f>IF(C3152&lt;&gt;"",INDEX({"Serviços";"Comércio";"Indústria";"Construção";"Agropecuária";"Não Identificado"}, MOD(ROW()-4,6)+1),"")</f>
        <v/>
      </c>
      <c r="C3152" s="37"/>
    </row>
    <row r="3153" spans="1:3" x14ac:dyDescent="0.25">
      <c r="A3153" s="1" t="str">
        <f t="shared" si="33"/>
        <v/>
      </c>
      <c r="B3153" t="str">
        <f>IF(C3153&lt;&gt;"",INDEX({"Serviços";"Comércio";"Indústria";"Construção";"Agropecuária";"Não Identificado"}, MOD(ROW()-4,6)+1),"")</f>
        <v/>
      </c>
      <c r="C3153" s="37"/>
    </row>
    <row r="3154" spans="1:3" x14ac:dyDescent="0.25">
      <c r="A3154" s="1" t="str">
        <f t="shared" si="33"/>
        <v/>
      </c>
      <c r="B3154" t="str">
        <f>IF(C3154&lt;&gt;"",INDEX({"Serviços";"Comércio";"Indústria";"Construção";"Agropecuária";"Não Identificado"}, MOD(ROW()-4,6)+1),"")</f>
        <v/>
      </c>
      <c r="C3154" s="37"/>
    </row>
    <row r="3155" spans="1:3" x14ac:dyDescent="0.25">
      <c r="A3155" s="1" t="str">
        <f t="shared" si="33"/>
        <v/>
      </c>
      <c r="B3155" t="str">
        <f>IF(C3155&lt;&gt;"",INDEX({"Serviços";"Comércio";"Indústria";"Construção";"Agropecuária";"Não Identificado"}, MOD(ROW()-4,6)+1),"")</f>
        <v/>
      </c>
      <c r="C3155" s="37"/>
    </row>
    <row r="3156" spans="1:3" x14ac:dyDescent="0.25">
      <c r="A3156" s="1" t="str">
        <f t="shared" si="33"/>
        <v/>
      </c>
      <c r="B3156" t="str">
        <f>IF(C3156&lt;&gt;"",INDEX({"Serviços";"Comércio";"Indústria";"Construção";"Agropecuária";"Não Identificado"}, MOD(ROW()-4,6)+1),"")</f>
        <v/>
      </c>
      <c r="C3156" s="37"/>
    </row>
    <row r="3157" spans="1:3" x14ac:dyDescent="0.25">
      <c r="A3157" s="1" t="str">
        <f t="shared" si="33"/>
        <v/>
      </c>
      <c r="B3157" t="str">
        <f>IF(C3157&lt;&gt;"",INDEX({"Serviços";"Comércio";"Indústria";"Construção";"Agropecuária";"Não Identificado"}, MOD(ROW()-4,6)+1),"")</f>
        <v/>
      </c>
      <c r="C3157" s="37"/>
    </row>
    <row r="3158" spans="1:3" x14ac:dyDescent="0.25">
      <c r="A3158" s="1" t="str">
        <f t="shared" si="33"/>
        <v/>
      </c>
      <c r="B3158" t="str">
        <f>IF(C3158&lt;&gt;"",INDEX({"Serviços";"Comércio";"Indústria";"Construção";"Agropecuária";"Não Identificado"}, MOD(ROW()-4,6)+1),"")</f>
        <v/>
      </c>
      <c r="C3158" s="37"/>
    </row>
    <row r="3159" spans="1:3" x14ac:dyDescent="0.25">
      <c r="A3159" s="1" t="str">
        <f t="shared" si="33"/>
        <v/>
      </c>
      <c r="B3159" t="str">
        <f>IF(C3159&lt;&gt;"",INDEX({"Serviços";"Comércio";"Indústria";"Construção";"Agropecuária";"Não Identificado"}, MOD(ROW()-4,6)+1),"")</f>
        <v/>
      </c>
      <c r="C3159" s="37"/>
    </row>
    <row r="3160" spans="1:3" x14ac:dyDescent="0.25">
      <c r="A3160" s="1" t="str">
        <f t="shared" si="33"/>
        <v/>
      </c>
      <c r="B3160" t="str">
        <f>IF(C3160&lt;&gt;"",INDEX({"Serviços";"Comércio";"Indústria";"Construção";"Agropecuária";"Não Identificado"}, MOD(ROW()-4,6)+1),"")</f>
        <v/>
      </c>
      <c r="C3160" s="37"/>
    </row>
    <row r="3161" spans="1:3" x14ac:dyDescent="0.25">
      <c r="A3161" s="1" t="str">
        <f t="shared" si="33"/>
        <v/>
      </c>
      <c r="B3161" t="str">
        <f>IF(C3161&lt;&gt;"",INDEX({"Serviços";"Comércio";"Indústria";"Construção";"Agropecuária";"Não Identificado"}, MOD(ROW()-4,6)+1),"")</f>
        <v/>
      </c>
      <c r="C3161" s="37"/>
    </row>
    <row r="3162" spans="1:3" x14ac:dyDescent="0.25">
      <c r="A3162" s="1" t="str">
        <f t="shared" si="33"/>
        <v/>
      </c>
      <c r="B3162" t="str">
        <f>IF(C3162&lt;&gt;"",INDEX({"Serviços";"Comércio";"Indústria";"Construção";"Agropecuária";"Não Identificado"}, MOD(ROW()-4,6)+1),"")</f>
        <v/>
      </c>
      <c r="C3162" s="37"/>
    </row>
    <row r="3163" spans="1:3" x14ac:dyDescent="0.25">
      <c r="A3163" s="1" t="str">
        <f t="shared" si="33"/>
        <v/>
      </c>
      <c r="B3163" t="str">
        <f>IF(C3163&lt;&gt;"",INDEX({"Serviços";"Comércio";"Indústria";"Construção";"Agropecuária";"Não Identificado"}, MOD(ROW()-4,6)+1),"")</f>
        <v/>
      </c>
      <c r="C3163" s="37"/>
    </row>
    <row r="3164" spans="1:3" x14ac:dyDescent="0.25">
      <c r="A3164" s="1" t="str">
        <f t="shared" si="33"/>
        <v/>
      </c>
      <c r="B3164" t="str">
        <f>IF(C3164&lt;&gt;"",INDEX({"Serviços";"Comércio";"Indústria";"Construção";"Agropecuária";"Não Identificado"}, MOD(ROW()-4,6)+1),"")</f>
        <v/>
      </c>
      <c r="C3164" s="37"/>
    </row>
    <row r="3165" spans="1:3" x14ac:dyDescent="0.25">
      <c r="A3165" s="1" t="str">
        <f t="shared" si="33"/>
        <v/>
      </c>
      <c r="B3165" t="str">
        <f>IF(C3165&lt;&gt;"",INDEX({"Serviços";"Comércio";"Indústria";"Construção";"Agropecuária";"Não Identificado"}, MOD(ROW()-4,6)+1),"")</f>
        <v/>
      </c>
      <c r="C3165" s="37"/>
    </row>
    <row r="3166" spans="1:3" x14ac:dyDescent="0.25">
      <c r="A3166" s="1" t="str">
        <f t="shared" si="33"/>
        <v/>
      </c>
      <c r="B3166" t="str">
        <f>IF(C3166&lt;&gt;"",INDEX({"Serviços";"Comércio";"Indústria";"Construção";"Agropecuária";"Não Identificado"}, MOD(ROW()-4,6)+1),"")</f>
        <v/>
      </c>
      <c r="C3166" s="37"/>
    </row>
    <row r="3167" spans="1:3" x14ac:dyDescent="0.25">
      <c r="A3167" s="1" t="str">
        <f t="shared" si="33"/>
        <v/>
      </c>
      <c r="B3167" t="str">
        <f>IF(C3167&lt;&gt;"",INDEX({"Serviços";"Comércio";"Indústria";"Construção";"Agropecuária";"Não Identificado"}, MOD(ROW()-4,6)+1),"")</f>
        <v/>
      </c>
      <c r="C3167" s="37"/>
    </row>
    <row r="3168" spans="1:3" x14ac:dyDescent="0.25">
      <c r="A3168" s="1" t="str">
        <f t="shared" si="33"/>
        <v/>
      </c>
      <c r="B3168" t="str">
        <f>IF(C3168&lt;&gt;"",INDEX({"Serviços";"Comércio";"Indústria";"Construção";"Agropecuária";"Não Identificado"}, MOD(ROW()-4,6)+1),"")</f>
        <v/>
      </c>
      <c r="C3168" s="37"/>
    </row>
    <row r="3169" spans="1:3" x14ac:dyDescent="0.25">
      <c r="A3169" s="1" t="str">
        <f t="shared" si="33"/>
        <v/>
      </c>
      <c r="B3169" t="str">
        <f>IF(C3169&lt;&gt;"",INDEX({"Serviços";"Comércio";"Indústria";"Construção";"Agropecuária";"Não Identificado"}, MOD(ROW()-4,6)+1),"")</f>
        <v/>
      </c>
      <c r="C3169" s="37"/>
    </row>
    <row r="3170" spans="1:3" x14ac:dyDescent="0.25">
      <c r="A3170" s="1" t="str">
        <f t="shared" si="33"/>
        <v/>
      </c>
      <c r="B3170" t="str">
        <f>IF(C3170&lt;&gt;"",INDEX({"Serviços";"Comércio";"Indústria";"Construção";"Agropecuária";"Não Identificado"}, MOD(ROW()-4,6)+1),"")</f>
        <v/>
      </c>
      <c r="C3170" s="37"/>
    </row>
    <row r="3171" spans="1:3" x14ac:dyDescent="0.25">
      <c r="A3171" s="1" t="str">
        <f t="shared" si="33"/>
        <v/>
      </c>
      <c r="B3171" t="str">
        <f>IF(C3171&lt;&gt;"",INDEX({"Serviços";"Comércio";"Indústria";"Construção";"Agropecuária";"Não Identificado"}, MOD(ROW()-4,6)+1),"")</f>
        <v/>
      </c>
      <c r="C3171" s="37"/>
    </row>
    <row r="3172" spans="1:3" x14ac:dyDescent="0.25">
      <c r="A3172" s="1" t="str">
        <f t="shared" si="33"/>
        <v/>
      </c>
      <c r="B3172" t="str">
        <f>IF(C3172&lt;&gt;"",INDEX({"Serviços";"Comércio";"Indústria";"Construção";"Agropecuária";"Não Identificado"}, MOD(ROW()-4,6)+1),"")</f>
        <v/>
      </c>
      <c r="C3172" s="37"/>
    </row>
    <row r="3173" spans="1:3" x14ac:dyDescent="0.25">
      <c r="A3173" s="1" t="str">
        <f t="shared" si="33"/>
        <v/>
      </c>
      <c r="B3173" t="str">
        <f>IF(C3173&lt;&gt;"",INDEX({"Serviços";"Comércio";"Indústria";"Construção";"Agropecuária";"Não Identificado"}, MOD(ROW()-4,6)+1),"")</f>
        <v/>
      </c>
      <c r="C3173" s="37"/>
    </row>
    <row r="3174" spans="1:3" x14ac:dyDescent="0.25">
      <c r="A3174" s="1" t="str">
        <f t="shared" si="33"/>
        <v/>
      </c>
      <c r="B3174" t="str">
        <f>IF(C3174&lt;&gt;"",INDEX({"Serviços";"Comércio";"Indústria";"Construção";"Agropecuária";"Não Identificado"}, MOD(ROW()-4,6)+1),"")</f>
        <v/>
      </c>
      <c r="C3174" s="37"/>
    </row>
    <row r="3175" spans="1:3" x14ac:dyDescent="0.25">
      <c r="A3175" s="1" t="str">
        <f t="shared" si="33"/>
        <v/>
      </c>
      <c r="B3175" t="str">
        <f>IF(C3175&lt;&gt;"",INDEX({"Serviços";"Comércio";"Indústria";"Construção";"Agropecuária";"Não Identificado"}, MOD(ROW()-4,6)+1),"")</f>
        <v/>
      </c>
      <c r="C3175" s="37"/>
    </row>
    <row r="3176" spans="1:3" x14ac:dyDescent="0.25">
      <c r="A3176" s="1" t="str">
        <f t="shared" si="33"/>
        <v/>
      </c>
      <c r="B3176" t="str">
        <f>IF(C3176&lt;&gt;"",INDEX({"Serviços";"Comércio";"Indústria";"Construção";"Agropecuária";"Não Identificado"}, MOD(ROW()-4,6)+1),"")</f>
        <v/>
      </c>
      <c r="C3176" s="37"/>
    </row>
    <row r="3177" spans="1:3" x14ac:dyDescent="0.25">
      <c r="A3177" s="1" t="str">
        <f t="shared" si="33"/>
        <v/>
      </c>
      <c r="B3177" t="str">
        <f>IF(C3177&lt;&gt;"",INDEX({"Serviços";"Comércio";"Indústria";"Construção";"Agropecuária";"Não Identificado"}, MOD(ROW()-4,6)+1),"")</f>
        <v/>
      </c>
      <c r="C3177" s="37"/>
    </row>
    <row r="3178" spans="1:3" x14ac:dyDescent="0.25">
      <c r="A3178" s="1" t="str">
        <f t="shared" si="33"/>
        <v/>
      </c>
      <c r="B3178" t="str">
        <f>IF(C3178&lt;&gt;"",INDEX({"Serviços";"Comércio";"Indústria";"Construção";"Agropecuária";"Não Identificado"}, MOD(ROW()-4,6)+1),"")</f>
        <v/>
      </c>
      <c r="C3178" s="37"/>
    </row>
    <row r="3179" spans="1:3" x14ac:dyDescent="0.25">
      <c r="A3179" s="1" t="str">
        <f t="shared" si="33"/>
        <v/>
      </c>
      <c r="B3179" t="str">
        <f>IF(C3179&lt;&gt;"",INDEX({"Serviços";"Comércio";"Indústria";"Construção";"Agropecuária";"Não Identificado"}, MOD(ROW()-4,6)+1),"")</f>
        <v/>
      </c>
      <c r="C3179" s="37"/>
    </row>
    <row r="3180" spans="1:3" x14ac:dyDescent="0.25">
      <c r="A3180" s="1" t="str">
        <f t="shared" si="33"/>
        <v/>
      </c>
      <c r="B3180" t="str">
        <f>IF(C3180&lt;&gt;"",INDEX({"Serviços";"Comércio";"Indústria";"Construção";"Agropecuária";"Não Identificado"}, MOD(ROW()-4,6)+1),"")</f>
        <v/>
      </c>
      <c r="C3180" s="37"/>
    </row>
    <row r="3181" spans="1:3" x14ac:dyDescent="0.25">
      <c r="A3181" s="1" t="str">
        <f t="shared" si="33"/>
        <v/>
      </c>
      <c r="B3181" t="str">
        <f>IF(C3181&lt;&gt;"",INDEX({"Serviços";"Comércio";"Indústria";"Construção";"Agropecuária";"Não Identificado"}, MOD(ROW()-4,6)+1),"")</f>
        <v/>
      </c>
      <c r="C3181" s="37"/>
    </row>
    <row r="3182" spans="1:3" x14ac:dyDescent="0.25">
      <c r="A3182" s="1" t="str">
        <f t="shared" si="33"/>
        <v/>
      </c>
      <c r="B3182" t="str">
        <f>IF(C3182&lt;&gt;"",INDEX({"Serviços";"Comércio";"Indústria";"Construção";"Agropecuária";"Não Identificado"}, MOD(ROW()-4,6)+1),"")</f>
        <v/>
      </c>
      <c r="C3182" s="37"/>
    </row>
    <row r="3183" spans="1:3" x14ac:dyDescent="0.25">
      <c r="A3183" s="1" t="str">
        <f t="shared" si="33"/>
        <v/>
      </c>
      <c r="B3183" t="str">
        <f>IF(C3183&lt;&gt;"",INDEX({"Serviços";"Comércio";"Indústria";"Construção";"Agropecuária";"Não Identificado"}, MOD(ROW()-4,6)+1),"")</f>
        <v/>
      </c>
      <c r="C3183" s="37"/>
    </row>
    <row r="3184" spans="1:3" x14ac:dyDescent="0.25">
      <c r="A3184" s="1" t="str">
        <f t="shared" si="33"/>
        <v/>
      </c>
      <c r="B3184" t="str">
        <f>IF(C3184&lt;&gt;"",INDEX({"Serviços";"Comércio";"Indústria";"Construção";"Agropecuária";"Não Identificado"}, MOD(ROW()-4,6)+1),"")</f>
        <v/>
      </c>
      <c r="C3184" s="37"/>
    </row>
    <row r="3185" spans="1:3" x14ac:dyDescent="0.25">
      <c r="A3185" s="1" t="str">
        <f t="shared" si="33"/>
        <v/>
      </c>
      <c r="B3185" t="str">
        <f>IF(C3185&lt;&gt;"",INDEX({"Serviços";"Comércio";"Indústria";"Construção";"Agropecuária";"Não Identificado"}, MOD(ROW()-4,6)+1),"")</f>
        <v/>
      </c>
      <c r="C3185" s="37"/>
    </row>
    <row r="3186" spans="1:3" x14ac:dyDescent="0.25">
      <c r="A3186" s="1" t="str">
        <f t="shared" si="33"/>
        <v/>
      </c>
      <c r="B3186" t="str">
        <f>IF(C3186&lt;&gt;"",INDEX({"Serviços";"Comércio";"Indústria";"Construção";"Agropecuária";"Não Identificado"}, MOD(ROW()-4,6)+1),"")</f>
        <v/>
      </c>
      <c r="C3186" s="37"/>
    </row>
    <row r="3187" spans="1:3" x14ac:dyDescent="0.25">
      <c r="A3187" s="1" t="str">
        <f t="shared" si="33"/>
        <v/>
      </c>
      <c r="B3187" t="str">
        <f>IF(C3187&lt;&gt;"",INDEX({"Serviços";"Comércio";"Indústria";"Construção";"Agropecuária";"Não Identificado"}, MOD(ROW()-4,6)+1),"")</f>
        <v/>
      </c>
      <c r="C3187" s="37"/>
    </row>
    <row r="3188" spans="1:3" x14ac:dyDescent="0.25">
      <c r="A3188" s="1" t="str">
        <f t="shared" si="33"/>
        <v/>
      </c>
      <c r="B3188" t="str">
        <f>IF(C3188&lt;&gt;"",INDEX({"Serviços";"Comércio";"Indústria";"Construção";"Agropecuária";"Não Identificado"}, MOD(ROW()-4,6)+1),"")</f>
        <v/>
      </c>
      <c r="C3188" s="37"/>
    </row>
    <row r="3189" spans="1:3" x14ac:dyDescent="0.25">
      <c r="A3189" s="1" t="str">
        <f t="shared" si="33"/>
        <v/>
      </c>
      <c r="B3189" t="str">
        <f>IF(C3189&lt;&gt;"",INDEX({"Serviços";"Comércio";"Indústria";"Construção";"Agropecuária";"Não Identificado"}, MOD(ROW()-4,6)+1),"")</f>
        <v/>
      </c>
      <c r="C3189" s="37"/>
    </row>
    <row r="3190" spans="1:3" x14ac:dyDescent="0.25">
      <c r="A3190" s="1" t="str">
        <f t="shared" si="33"/>
        <v/>
      </c>
      <c r="B3190" t="str">
        <f>IF(C3190&lt;&gt;"",INDEX({"Serviços";"Comércio";"Indústria";"Construção";"Agropecuária";"Não Identificado"}, MOD(ROW()-4,6)+1),"")</f>
        <v/>
      </c>
      <c r="C3190" s="37"/>
    </row>
    <row r="3191" spans="1:3" x14ac:dyDescent="0.25">
      <c r="A3191" s="1" t="str">
        <f t="shared" si="33"/>
        <v/>
      </c>
      <c r="B3191" t="str">
        <f>IF(C3191&lt;&gt;"",INDEX({"Serviços";"Comércio";"Indústria";"Construção";"Agropecuária";"Não Identificado"}, MOD(ROW()-4,6)+1),"")</f>
        <v/>
      </c>
      <c r="C3191" s="37"/>
    </row>
    <row r="3192" spans="1:3" x14ac:dyDescent="0.25">
      <c r="A3192" s="1" t="str">
        <f t="shared" si="33"/>
        <v/>
      </c>
      <c r="B3192" t="str">
        <f>IF(C3192&lt;&gt;"",INDEX({"Serviços";"Comércio";"Indústria";"Construção";"Agropecuária";"Não Identificado"}, MOD(ROW()-4,6)+1),"")</f>
        <v/>
      </c>
      <c r="C3192" s="37"/>
    </row>
    <row r="3193" spans="1:3" x14ac:dyDescent="0.25">
      <c r="A3193" s="1" t="str">
        <f t="shared" si="33"/>
        <v/>
      </c>
      <c r="B3193" t="str">
        <f>IF(C3193&lt;&gt;"",INDEX({"Serviços";"Comércio";"Indústria";"Construção";"Agropecuária";"Não Identificado"}, MOD(ROW()-4,6)+1),"")</f>
        <v/>
      </c>
      <c r="C3193" s="37"/>
    </row>
    <row r="3194" spans="1:3" x14ac:dyDescent="0.25">
      <c r="A3194" s="1" t="str">
        <f t="shared" si="33"/>
        <v/>
      </c>
      <c r="B3194" t="str">
        <f>IF(C3194&lt;&gt;"",INDEX({"Serviços";"Comércio";"Indústria";"Construção";"Agropecuária";"Não Identificado"}, MOD(ROW()-4,6)+1),"")</f>
        <v/>
      </c>
      <c r="C3194" s="37"/>
    </row>
    <row r="3195" spans="1:3" x14ac:dyDescent="0.25">
      <c r="A3195" s="1" t="str">
        <f t="shared" si="33"/>
        <v/>
      </c>
      <c r="B3195" t="str">
        <f>IF(C3195&lt;&gt;"",INDEX({"Serviços";"Comércio";"Indústria";"Construção";"Agropecuária";"Não Identificado"}, MOD(ROW()-4,6)+1),"")</f>
        <v/>
      </c>
      <c r="C3195" s="37"/>
    </row>
    <row r="3196" spans="1:3" x14ac:dyDescent="0.25">
      <c r="A3196" s="1" t="str">
        <f t="shared" si="33"/>
        <v/>
      </c>
      <c r="B3196" t="str">
        <f>IF(C3196&lt;&gt;"",INDEX({"Serviços";"Comércio";"Indústria";"Construção";"Agropecuária";"Não Identificado"}, MOD(ROW()-4,6)+1),"")</f>
        <v/>
      </c>
      <c r="C3196" s="37"/>
    </row>
    <row r="3197" spans="1:3" x14ac:dyDescent="0.25">
      <c r="A3197" s="1" t="str">
        <f t="shared" si="33"/>
        <v/>
      </c>
      <c r="B3197" t="str">
        <f>IF(C3197&lt;&gt;"",INDEX({"Serviços";"Comércio";"Indústria";"Construção";"Agropecuária";"Não Identificado"}, MOD(ROW()-4,6)+1),"")</f>
        <v/>
      </c>
      <c r="C3197" s="37"/>
    </row>
    <row r="3198" spans="1:3" x14ac:dyDescent="0.25">
      <c r="A3198" s="1" t="str">
        <f t="shared" si="33"/>
        <v/>
      </c>
      <c r="B3198" t="str">
        <f>IF(C3198&lt;&gt;"",INDEX({"Serviços";"Comércio";"Indústria";"Construção";"Agropecuária";"Não Identificado"}, MOD(ROW()-4,6)+1),"")</f>
        <v/>
      </c>
      <c r="C3198" s="37"/>
    </row>
    <row r="3199" spans="1:3" x14ac:dyDescent="0.25">
      <c r="A3199" s="1" t="str">
        <f t="shared" si="33"/>
        <v/>
      </c>
      <c r="B3199" t="str">
        <f>IF(C3199&lt;&gt;"",INDEX({"Serviços";"Comércio";"Indústria";"Construção";"Agropecuária";"Não Identificado"}, MOD(ROW()-4,6)+1),"")</f>
        <v/>
      </c>
      <c r="C3199" s="37"/>
    </row>
    <row r="3200" spans="1:3" x14ac:dyDescent="0.25">
      <c r="A3200" s="1" t="str">
        <f t="shared" si="33"/>
        <v/>
      </c>
      <c r="B3200" t="str">
        <f>IF(C3200&lt;&gt;"",INDEX({"Serviços";"Comércio";"Indústria";"Construção";"Agropecuária";"Não Identificado"}, MOD(ROW()-4,6)+1),"")</f>
        <v/>
      </c>
      <c r="C3200" s="37"/>
    </row>
    <row r="3201" spans="1:3" x14ac:dyDescent="0.25">
      <c r="A3201" s="1" t="str">
        <f t="shared" si="33"/>
        <v/>
      </c>
      <c r="B3201" t="str">
        <f>IF(C3201&lt;&gt;"",INDEX({"Serviços";"Comércio";"Indústria";"Construção";"Agropecuária";"Não Identificado"}, MOD(ROW()-4,6)+1),"")</f>
        <v/>
      </c>
      <c r="C3201" s="37"/>
    </row>
    <row r="3202" spans="1:3" x14ac:dyDescent="0.25">
      <c r="A3202" s="1" t="str">
        <f t="shared" si="33"/>
        <v/>
      </c>
      <c r="B3202" t="str">
        <f>IF(C3202&lt;&gt;"",INDEX({"Serviços";"Comércio";"Indústria";"Construção";"Agropecuária";"Não Identificado"}, MOD(ROW()-4,6)+1),"")</f>
        <v/>
      </c>
      <c r="C3202" s="37"/>
    </row>
    <row r="3203" spans="1:3" x14ac:dyDescent="0.25">
      <c r="A3203" s="1" t="str">
        <f t="shared" si="33"/>
        <v/>
      </c>
      <c r="B3203" t="str">
        <f>IF(C3203&lt;&gt;"",INDEX({"Serviços";"Comércio";"Indústria";"Construção";"Agropecuária";"Não Identificado"}, MOD(ROW()-4,6)+1),"")</f>
        <v/>
      </c>
      <c r="C3203" s="37"/>
    </row>
    <row r="3204" spans="1:3" x14ac:dyDescent="0.25">
      <c r="A3204" s="1" t="str">
        <f t="shared" si="33"/>
        <v/>
      </c>
      <c r="B3204" t="str">
        <f>IF(C3204&lt;&gt;"",INDEX({"Serviços";"Comércio";"Indústria";"Construção";"Agropecuária";"Não Identificado"}, MOD(ROW()-4,6)+1),"")</f>
        <v/>
      </c>
      <c r="C3204" s="37"/>
    </row>
    <row r="3205" spans="1:3" x14ac:dyDescent="0.25">
      <c r="A3205" s="1" t="str">
        <f t="shared" ref="A3205:A3268" si="34">IF(B3205&lt;&gt;"",DATE(2011,INT((ROW(A3202)-1)/6)+1,1),"")</f>
        <v/>
      </c>
      <c r="B3205" t="str">
        <f>IF(C3205&lt;&gt;"",INDEX({"Serviços";"Comércio";"Indústria";"Construção";"Agropecuária";"Não Identificado"}, MOD(ROW()-4,6)+1),"")</f>
        <v/>
      </c>
      <c r="C3205" s="37"/>
    </row>
    <row r="3206" spans="1:3" x14ac:dyDescent="0.25">
      <c r="A3206" s="1" t="str">
        <f t="shared" si="34"/>
        <v/>
      </c>
      <c r="B3206" t="str">
        <f>IF(C3206&lt;&gt;"",INDEX({"Serviços";"Comércio";"Indústria";"Construção";"Agropecuária";"Não Identificado"}, MOD(ROW()-4,6)+1),"")</f>
        <v/>
      </c>
      <c r="C3206" s="37"/>
    </row>
    <row r="3207" spans="1:3" x14ac:dyDescent="0.25">
      <c r="A3207" s="1" t="str">
        <f t="shared" si="34"/>
        <v/>
      </c>
      <c r="B3207" t="str">
        <f>IF(C3207&lt;&gt;"",INDEX({"Serviços";"Comércio";"Indústria";"Construção";"Agropecuária";"Não Identificado"}, MOD(ROW()-4,6)+1),"")</f>
        <v/>
      </c>
      <c r="C3207" s="37"/>
    </row>
    <row r="3208" spans="1:3" x14ac:dyDescent="0.25">
      <c r="A3208" s="1" t="str">
        <f t="shared" si="34"/>
        <v/>
      </c>
      <c r="B3208" t="str">
        <f>IF(C3208&lt;&gt;"",INDEX({"Serviços";"Comércio";"Indústria";"Construção";"Agropecuária";"Não Identificado"}, MOD(ROW()-4,6)+1),"")</f>
        <v/>
      </c>
      <c r="C3208" s="37"/>
    </row>
    <row r="3209" spans="1:3" x14ac:dyDescent="0.25">
      <c r="A3209" s="1" t="str">
        <f t="shared" si="34"/>
        <v/>
      </c>
      <c r="B3209" t="str">
        <f>IF(C3209&lt;&gt;"",INDEX({"Serviços";"Comércio";"Indústria";"Construção";"Agropecuária";"Não Identificado"}, MOD(ROW()-4,6)+1),"")</f>
        <v/>
      </c>
      <c r="C3209" s="37"/>
    </row>
    <row r="3210" spans="1:3" x14ac:dyDescent="0.25">
      <c r="A3210" s="1" t="str">
        <f t="shared" si="34"/>
        <v/>
      </c>
      <c r="B3210" t="str">
        <f>IF(C3210&lt;&gt;"",INDEX({"Serviços";"Comércio";"Indústria";"Construção";"Agropecuária";"Não Identificado"}, MOD(ROW()-4,6)+1),"")</f>
        <v/>
      </c>
      <c r="C3210" s="37"/>
    </row>
    <row r="3211" spans="1:3" x14ac:dyDescent="0.25">
      <c r="A3211" s="1" t="str">
        <f t="shared" si="34"/>
        <v/>
      </c>
      <c r="B3211" t="str">
        <f>IF(C3211&lt;&gt;"",INDEX({"Serviços";"Comércio";"Indústria";"Construção";"Agropecuária";"Não Identificado"}, MOD(ROW()-4,6)+1),"")</f>
        <v/>
      </c>
      <c r="C3211" s="37"/>
    </row>
    <row r="3212" spans="1:3" x14ac:dyDescent="0.25">
      <c r="A3212" s="1" t="str">
        <f t="shared" si="34"/>
        <v/>
      </c>
      <c r="B3212" t="str">
        <f>IF(C3212&lt;&gt;"",INDEX({"Serviços";"Comércio";"Indústria";"Construção";"Agropecuária";"Não Identificado"}, MOD(ROW()-4,6)+1),"")</f>
        <v/>
      </c>
      <c r="C3212" s="37"/>
    </row>
    <row r="3213" spans="1:3" x14ac:dyDescent="0.25">
      <c r="A3213" s="1" t="str">
        <f t="shared" si="34"/>
        <v/>
      </c>
      <c r="B3213" t="str">
        <f>IF(C3213&lt;&gt;"",INDEX({"Serviços";"Comércio";"Indústria";"Construção";"Agropecuária";"Não Identificado"}, MOD(ROW()-4,6)+1),"")</f>
        <v/>
      </c>
      <c r="C3213" s="37"/>
    </row>
    <row r="3214" spans="1:3" x14ac:dyDescent="0.25">
      <c r="A3214" s="1" t="str">
        <f t="shared" si="34"/>
        <v/>
      </c>
      <c r="B3214" t="str">
        <f>IF(C3214&lt;&gt;"",INDEX({"Serviços";"Comércio";"Indústria";"Construção";"Agropecuária";"Não Identificado"}, MOD(ROW()-4,6)+1),"")</f>
        <v/>
      </c>
      <c r="C3214" s="37"/>
    </row>
    <row r="3215" spans="1:3" x14ac:dyDescent="0.25">
      <c r="A3215" s="1" t="str">
        <f t="shared" si="34"/>
        <v/>
      </c>
      <c r="B3215" t="str">
        <f>IF(C3215&lt;&gt;"",INDEX({"Serviços";"Comércio";"Indústria";"Construção";"Agropecuária";"Não Identificado"}, MOD(ROW()-4,6)+1),"")</f>
        <v/>
      </c>
      <c r="C3215" s="37"/>
    </row>
    <row r="3216" spans="1:3" x14ac:dyDescent="0.25">
      <c r="A3216" s="1" t="str">
        <f t="shared" si="34"/>
        <v/>
      </c>
      <c r="B3216" t="str">
        <f>IF(C3216&lt;&gt;"",INDEX({"Serviços";"Comércio";"Indústria";"Construção";"Agropecuária";"Não Identificado"}, MOD(ROW()-4,6)+1),"")</f>
        <v/>
      </c>
      <c r="C3216" s="37"/>
    </row>
    <row r="3217" spans="1:3" x14ac:dyDescent="0.25">
      <c r="A3217" s="1" t="str">
        <f t="shared" si="34"/>
        <v/>
      </c>
      <c r="B3217" t="str">
        <f>IF(C3217&lt;&gt;"",INDEX({"Serviços";"Comércio";"Indústria";"Construção";"Agropecuária";"Não Identificado"}, MOD(ROW()-4,6)+1),"")</f>
        <v/>
      </c>
      <c r="C3217" s="37"/>
    </row>
    <row r="3218" spans="1:3" x14ac:dyDescent="0.25">
      <c r="A3218" s="1" t="str">
        <f t="shared" si="34"/>
        <v/>
      </c>
      <c r="B3218" t="str">
        <f>IF(C3218&lt;&gt;"",INDEX({"Serviços";"Comércio";"Indústria";"Construção";"Agropecuária";"Não Identificado"}, MOD(ROW()-4,6)+1),"")</f>
        <v/>
      </c>
      <c r="C3218" s="37"/>
    </row>
    <row r="3219" spans="1:3" x14ac:dyDescent="0.25">
      <c r="A3219" s="1" t="str">
        <f t="shared" si="34"/>
        <v/>
      </c>
      <c r="B3219" t="str">
        <f>IF(C3219&lt;&gt;"",INDEX({"Serviços";"Comércio";"Indústria";"Construção";"Agropecuária";"Não Identificado"}, MOD(ROW()-4,6)+1),"")</f>
        <v/>
      </c>
      <c r="C3219" s="37"/>
    </row>
    <row r="3220" spans="1:3" x14ac:dyDescent="0.25">
      <c r="A3220" s="1" t="str">
        <f t="shared" si="34"/>
        <v/>
      </c>
      <c r="B3220" t="str">
        <f>IF(C3220&lt;&gt;"",INDEX({"Serviços";"Comércio";"Indústria";"Construção";"Agropecuária";"Não Identificado"}, MOD(ROW()-4,6)+1),"")</f>
        <v/>
      </c>
      <c r="C3220" s="37"/>
    </row>
    <row r="3221" spans="1:3" x14ac:dyDescent="0.25">
      <c r="A3221" s="1" t="str">
        <f t="shared" si="34"/>
        <v/>
      </c>
      <c r="B3221" t="str">
        <f>IF(C3221&lt;&gt;"",INDEX({"Serviços";"Comércio";"Indústria";"Construção";"Agropecuária";"Não Identificado"}, MOD(ROW()-4,6)+1),"")</f>
        <v/>
      </c>
      <c r="C3221" s="37"/>
    </row>
    <row r="3222" spans="1:3" x14ac:dyDescent="0.25">
      <c r="A3222" s="1" t="str">
        <f t="shared" si="34"/>
        <v/>
      </c>
      <c r="B3222" t="str">
        <f>IF(C3222&lt;&gt;"",INDEX({"Serviços";"Comércio";"Indústria";"Construção";"Agropecuária";"Não Identificado"}, MOD(ROW()-4,6)+1),"")</f>
        <v/>
      </c>
      <c r="C3222" s="37"/>
    </row>
    <row r="3223" spans="1:3" x14ac:dyDescent="0.25">
      <c r="A3223" s="1" t="str">
        <f t="shared" si="34"/>
        <v/>
      </c>
      <c r="B3223" t="str">
        <f>IF(C3223&lt;&gt;"",INDEX({"Serviços";"Comércio";"Indústria";"Construção";"Agropecuária";"Não Identificado"}, MOD(ROW()-4,6)+1),"")</f>
        <v/>
      </c>
      <c r="C3223" s="37"/>
    </row>
    <row r="3224" spans="1:3" x14ac:dyDescent="0.25">
      <c r="A3224" s="1" t="str">
        <f t="shared" si="34"/>
        <v/>
      </c>
      <c r="B3224" t="str">
        <f>IF(C3224&lt;&gt;"",INDEX({"Serviços";"Comércio";"Indústria";"Construção";"Agropecuária";"Não Identificado"}, MOD(ROW()-4,6)+1),"")</f>
        <v/>
      </c>
      <c r="C3224" s="37"/>
    </row>
    <row r="3225" spans="1:3" x14ac:dyDescent="0.25">
      <c r="A3225" s="1" t="str">
        <f t="shared" si="34"/>
        <v/>
      </c>
      <c r="B3225" t="str">
        <f>IF(C3225&lt;&gt;"",INDEX({"Serviços";"Comércio";"Indústria";"Construção";"Agropecuária";"Não Identificado"}, MOD(ROW()-4,6)+1),"")</f>
        <v/>
      </c>
      <c r="C3225" s="37"/>
    </row>
    <row r="3226" spans="1:3" x14ac:dyDescent="0.25">
      <c r="A3226" s="1" t="str">
        <f t="shared" si="34"/>
        <v/>
      </c>
      <c r="B3226" t="str">
        <f>IF(C3226&lt;&gt;"",INDEX({"Serviços";"Comércio";"Indústria";"Construção";"Agropecuária";"Não Identificado"}, MOD(ROW()-4,6)+1),"")</f>
        <v/>
      </c>
      <c r="C3226" s="37"/>
    </row>
    <row r="3227" spans="1:3" x14ac:dyDescent="0.25">
      <c r="A3227" s="1" t="str">
        <f t="shared" si="34"/>
        <v/>
      </c>
      <c r="B3227" t="str">
        <f>IF(C3227&lt;&gt;"",INDEX({"Serviços";"Comércio";"Indústria";"Construção";"Agropecuária";"Não Identificado"}, MOD(ROW()-4,6)+1),"")</f>
        <v/>
      </c>
      <c r="C3227" s="37"/>
    </row>
    <row r="3228" spans="1:3" x14ac:dyDescent="0.25">
      <c r="A3228" s="1" t="str">
        <f t="shared" si="34"/>
        <v/>
      </c>
      <c r="B3228" t="str">
        <f>IF(C3228&lt;&gt;"",INDEX({"Serviços";"Comércio";"Indústria";"Construção";"Agropecuária";"Não Identificado"}, MOD(ROW()-4,6)+1),"")</f>
        <v/>
      </c>
      <c r="C3228" s="37"/>
    </row>
    <row r="3229" spans="1:3" x14ac:dyDescent="0.25">
      <c r="A3229" s="1" t="str">
        <f t="shared" si="34"/>
        <v/>
      </c>
      <c r="B3229" t="str">
        <f>IF(C3229&lt;&gt;"",INDEX({"Serviços";"Comércio";"Indústria";"Construção";"Agropecuária";"Não Identificado"}, MOD(ROW()-4,6)+1),"")</f>
        <v/>
      </c>
      <c r="C3229" s="37"/>
    </row>
    <row r="3230" spans="1:3" x14ac:dyDescent="0.25">
      <c r="A3230" s="1" t="str">
        <f t="shared" si="34"/>
        <v/>
      </c>
      <c r="B3230" t="str">
        <f>IF(C3230&lt;&gt;"",INDEX({"Serviços";"Comércio";"Indústria";"Construção";"Agropecuária";"Não Identificado"}, MOD(ROW()-4,6)+1),"")</f>
        <v/>
      </c>
      <c r="C3230" s="37"/>
    </row>
    <row r="3231" spans="1:3" x14ac:dyDescent="0.25">
      <c r="A3231" s="1" t="str">
        <f t="shared" si="34"/>
        <v/>
      </c>
      <c r="B3231" t="str">
        <f>IF(C3231&lt;&gt;"",INDEX({"Serviços";"Comércio";"Indústria";"Construção";"Agropecuária";"Não Identificado"}, MOD(ROW()-4,6)+1),"")</f>
        <v/>
      </c>
      <c r="C3231" s="37"/>
    </row>
    <row r="3232" spans="1:3" x14ac:dyDescent="0.25">
      <c r="A3232" s="1" t="str">
        <f t="shared" si="34"/>
        <v/>
      </c>
      <c r="B3232" t="str">
        <f>IF(C3232&lt;&gt;"",INDEX({"Serviços";"Comércio";"Indústria";"Construção";"Agropecuária";"Não Identificado"}, MOD(ROW()-4,6)+1),"")</f>
        <v/>
      </c>
      <c r="C3232" s="37"/>
    </row>
    <row r="3233" spans="1:3" x14ac:dyDescent="0.25">
      <c r="A3233" s="1" t="str">
        <f t="shared" si="34"/>
        <v/>
      </c>
      <c r="B3233" t="str">
        <f>IF(C3233&lt;&gt;"",INDEX({"Serviços";"Comércio";"Indústria";"Construção";"Agropecuária";"Não Identificado"}, MOD(ROW()-4,6)+1),"")</f>
        <v/>
      </c>
      <c r="C3233" s="37"/>
    </row>
    <row r="3234" spans="1:3" x14ac:dyDescent="0.25">
      <c r="A3234" s="1" t="str">
        <f t="shared" si="34"/>
        <v/>
      </c>
      <c r="B3234" t="str">
        <f>IF(C3234&lt;&gt;"",INDEX({"Serviços";"Comércio";"Indústria";"Construção";"Agropecuária";"Não Identificado"}, MOD(ROW()-4,6)+1),"")</f>
        <v/>
      </c>
      <c r="C3234" s="37"/>
    </row>
    <row r="3235" spans="1:3" x14ac:dyDescent="0.25">
      <c r="A3235" s="1" t="str">
        <f t="shared" si="34"/>
        <v/>
      </c>
      <c r="B3235" t="str">
        <f>IF(C3235&lt;&gt;"",INDEX({"Serviços";"Comércio";"Indústria";"Construção";"Agropecuária";"Não Identificado"}, MOD(ROW()-4,6)+1),"")</f>
        <v/>
      </c>
      <c r="C3235" s="37"/>
    </row>
    <row r="3236" spans="1:3" x14ac:dyDescent="0.25">
      <c r="A3236" s="1" t="str">
        <f t="shared" si="34"/>
        <v/>
      </c>
      <c r="B3236" t="str">
        <f>IF(C3236&lt;&gt;"",INDEX({"Serviços";"Comércio";"Indústria";"Construção";"Agropecuária";"Não Identificado"}, MOD(ROW()-4,6)+1),"")</f>
        <v/>
      </c>
      <c r="C3236" s="37"/>
    </row>
    <row r="3237" spans="1:3" x14ac:dyDescent="0.25">
      <c r="A3237" s="1" t="str">
        <f t="shared" si="34"/>
        <v/>
      </c>
      <c r="B3237" t="str">
        <f>IF(C3237&lt;&gt;"",INDEX({"Serviços";"Comércio";"Indústria";"Construção";"Agropecuária";"Não Identificado"}, MOD(ROW()-4,6)+1),"")</f>
        <v/>
      </c>
      <c r="C3237" s="37"/>
    </row>
    <row r="3238" spans="1:3" x14ac:dyDescent="0.25">
      <c r="A3238" s="1" t="str">
        <f t="shared" si="34"/>
        <v/>
      </c>
      <c r="B3238" t="str">
        <f>IF(C3238&lt;&gt;"",INDEX({"Serviços";"Comércio";"Indústria";"Construção";"Agropecuária";"Não Identificado"}, MOD(ROW()-4,6)+1),"")</f>
        <v/>
      </c>
      <c r="C3238" s="37"/>
    </row>
    <row r="3239" spans="1:3" x14ac:dyDescent="0.25">
      <c r="A3239" s="1" t="str">
        <f t="shared" si="34"/>
        <v/>
      </c>
      <c r="B3239" t="str">
        <f>IF(C3239&lt;&gt;"",INDEX({"Serviços";"Comércio";"Indústria";"Construção";"Agropecuária";"Não Identificado"}, MOD(ROW()-4,6)+1),"")</f>
        <v/>
      </c>
      <c r="C3239" s="37"/>
    </row>
    <row r="3240" spans="1:3" x14ac:dyDescent="0.25">
      <c r="A3240" s="1" t="str">
        <f t="shared" si="34"/>
        <v/>
      </c>
      <c r="B3240" t="str">
        <f>IF(C3240&lt;&gt;"",INDEX({"Serviços";"Comércio";"Indústria";"Construção";"Agropecuária";"Não Identificado"}, MOD(ROW()-4,6)+1),"")</f>
        <v/>
      </c>
      <c r="C3240" s="37"/>
    </row>
    <row r="3241" spans="1:3" x14ac:dyDescent="0.25">
      <c r="A3241" s="1" t="str">
        <f t="shared" si="34"/>
        <v/>
      </c>
      <c r="B3241" t="str">
        <f>IF(C3241&lt;&gt;"",INDEX({"Serviços";"Comércio";"Indústria";"Construção";"Agropecuária";"Não Identificado"}, MOD(ROW()-4,6)+1),"")</f>
        <v/>
      </c>
      <c r="C3241" s="37"/>
    </row>
    <row r="3242" spans="1:3" x14ac:dyDescent="0.25">
      <c r="A3242" s="1" t="str">
        <f t="shared" si="34"/>
        <v/>
      </c>
      <c r="B3242" t="str">
        <f>IF(C3242&lt;&gt;"",INDEX({"Serviços";"Comércio";"Indústria";"Construção";"Agropecuária";"Não Identificado"}, MOD(ROW()-4,6)+1),"")</f>
        <v/>
      </c>
      <c r="C3242" s="37"/>
    </row>
    <row r="3243" spans="1:3" x14ac:dyDescent="0.25">
      <c r="A3243" s="1" t="str">
        <f t="shared" si="34"/>
        <v/>
      </c>
      <c r="B3243" t="str">
        <f>IF(C3243&lt;&gt;"",INDEX({"Serviços";"Comércio";"Indústria";"Construção";"Agropecuária";"Não Identificado"}, MOD(ROW()-4,6)+1),"")</f>
        <v/>
      </c>
      <c r="C3243" s="37"/>
    </row>
    <row r="3244" spans="1:3" x14ac:dyDescent="0.25">
      <c r="A3244" s="1" t="str">
        <f t="shared" si="34"/>
        <v/>
      </c>
      <c r="B3244" t="str">
        <f>IF(C3244&lt;&gt;"",INDEX({"Serviços";"Comércio";"Indústria";"Construção";"Agropecuária";"Não Identificado"}, MOD(ROW()-4,6)+1),"")</f>
        <v/>
      </c>
      <c r="C3244" s="37"/>
    </row>
    <row r="3245" spans="1:3" x14ac:dyDescent="0.25">
      <c r="A3245" s="1" t="str">
        <f t="shared" si="34"/>
        <v/>
      </c>
      <c r="B3245" t="str">
        <f>IF(C3245&lt;&gt;"",INDEX({"Serviços";"Comércio";"Indústria";"Construção";"Agropecuária";"Não Identificado"}, MOD(ROW()-4,6)+1),"")</f>
        <v/>
      </c>
      <c r="C3245" s="37"/>
    </row>
    <row r="3246" spans="1:3" x14ac:dyDescent="0.25">
      <c r="A3246" s="1" t="str">
        <f t="shared" si="34"/>
        <v/>
      </c>
      <c r="B3246" t="str">
        <f>IF(C3246&lt;&gt;"",INDEX({"Serviços";"Comércio";"Indústria";"Construção";"Agropecuária";"Não Identificado"}, MOD(ROW()-4,6)+1),"")</f>
        <v/>
      </c>
      <c r="C3246" s="37"/>
    </row>
    <row r="3247" spans="1:3" x14ac:dyDescent="0.25">
      <c r="A3247" s="1" t="str">
        <f t="shared" si="34"/>
        <v/>
      </c>
      <c r="B3247" t="str">
        <f>IF(C3247&lt;&gt;"",INDEX({"Serviços";"Comércio";"Indústria";"Construção";"Agropecuária";"Não Identificado"}, MOD(ROW()-4,6)+1),"")</f>
        <v/>
      </c>
      <c r="C3247" s="37"/>
    </row>
    <row r="3248" spans="1:3" x14ac:dyDescent="0.25">
      <c r="A3248" s="1" t="str">
        <f t="shared" si="34"/>
        <v/>
      </c>
      <c r="B3248" t="str">
        <f>IF(C3248&lt;&gt;"",INDEX({"Serviços";"Comércio";"Indústria";"Construção";"Agropecuária";"Não Identificado"}, MOD(ROW()-4,6)+1),"")</f>
        <v/>
      </c>
      <c r="C3248" s="37"/>
    </row>
    <row r="3249" spans="1:3" x14ac:dyDescent="0.25">
      <c r="A3249" s="1" t="str">
        <f t="shared" si="34"/>
        <v/>
      </c>
      <c r="B3249" t="str">
        <f>IF(C3249&lt;&gt;"",INDEX({"Serviços";"Comércio";"Indústria";"Construção";"Agropecuária";"Não Identificado"}, MOD(ROW()-4,6)+1),"")</f>
        <v/>
      </c>
      <c r="C3249" s="37"/>
    </row>
    <row r="3250" spans="1:3" x14ac:dyDescent="0.25">
      <c r="A3250" s="1" t="str">
        <f t="shared" si="34"/>
        <v/>
      </c>
      <c r="B3250" t="str">
        <f>IF(C3250&lt;&gt;"",INDEX({"Serviços";"Comércio";"Indústria";"Construção";"Agropecuária";"Não Identificado"}, MOD(ROW()-4,6)+1),"")</f>
        <v/>
      </c>
      <c r="C3250" s="37"/>
    </row>
    <row r="3251" spans="1:3" x14ac:dyDescent="0.25">
      <c r="A3251" s="1" t="str">
        <f t="shared" si="34"/>
        <v/>
      </c>
      <c r="B3251" t="str">
        <f>IF(C3251&lt;&gt;"",INDEX({"Serviços";"Comércio";"Indústria";"Construção";"Agropecuária";"Não Identificado"}, MOD(ROW()-4,6)+1),"")</f>
        <v/>
      </c>
      <c r="C3251" s="37"/>
    </row>
    <row r="3252" spans="1:3" x14ac:dyDescent="0.25">
      <c r="A3252" s="1" t="str">
        <f t="shared" si="34"/>
        <v/>
      </c>
      <c r="B3252" t="str">
        <f>IF(C3252&lt;&gt;"",INDEX({"Serviços";"Comércio";"Indústria";"Construção";"Agropecuária";"Não Identificado"}, MOD(ROW()-4,6)+1),"")</f>
        <v/>
      </c>
      <c r="C3252" s="37"/>
    </row>
    <row r="3253" spans="1:3" x14ac:dyDescent="0.25">
      <c r="A3253" s="1" t="str">
        <f t="shared" si="34"/>
        <v/>
      </c>
      <c r="B3253" t="str">
        <f>IF(C3253&lt;&gt;"",INDEX({"Serviços";"Comércio";"Indústria";"Construção";"Agropecuária";"Não Identificado"}, MOD(ROW()-4,6)+1),"")</f>
        <v/>
      </c>
      <c r="C3253" s="37"/>
    </row>
    <row r="3254" spans="1:3" x14ac:dyDescent="0.25">
      <c r="A3254" s="1" t="str">
        <f t="shared" si="34"/>
        <v/>
      </c>
      <c r="B3254" t="str">
        <f>IF(C3254&lt;&gt;"",INDEX({"Serviços";"Comércio";"Indústria";"Construção";"Agropecuária";"Não Identificado"}, MOD(ROW()-4,6)+1),"")</f>
        <v/>
      </c>
      <c r="C3254" s="37"/>
    </row>
    <row r="3255" spans="1:3" x14ac:dyDescent="0.25">
      <c r="A3255" s="1" t="str">
        <f t="shared" si="34"/>
        <v/>
      </c>
      <c r="B3255" t="str">
        <f>IF(C3255&lt;&gt;"",INDEX({"Serviços";"Comércio";"Indústria";"Construção";"Agropecuária";"Não Identificado"}, MOD(ROW()-4,6)+1),"")</f>
        <v/>
      </c>
      <c r="C3255" s="37"/>
    </row>
    <row r="3256" spans="1:3" x14ac:dyDescent="0.25">
      <c r="A3256" s="1" t="str">
        <f t="shared" si="34"/>
        <v/>
      </c>
      <c r="B3256" t="str">
        <f>IF(C3256&lt;&gt;"",INDEX({"Serviços";"Comércio";"Indústria";"Construção";"Agropecuária";"Não Identificado"}, MOD(ROW()-4,6)+1),"")</f>
        <v/>
      </c>
      <c r="C3256" s="37"/>
    </row>
    <row r="3257" spans="1:3" x14ac:dyDescent="0.25">
      <c r="A3257" s="1" t="str">
        <f t="shared" si="34"/>
        <v/>
      </c>
      <c r="B3257" t="str">
        <f>IF(C3257&lt;&gt;"",INDEX({"Serviços";"Comércio";"Indústria";"Construção";"Agropecuária";"Não Identificado"}, MOD(ROW()-4,6)+1),"")</f>
        <v/>
      </c>
      <c r="C3257" s="37"/>
    </row>
    <row r="3258" spans="1:3" x14ac:dyDescent="0.25">
      <c r="A3258" s="1" t="str">
        <f t="shared" si="34"/>
        <v/>
      </c>
      <c r="B3258" t="str">
        <f>IF(C3258&lt;&gt;"",INDEX({"Serviços";"Comércio";"Indústria";"Construção";"Agropecuária";"Não Identificado"}, MOD(ROW()-4,6)+1),"")</f>
        <v/>
      </c>
      <c r="C3258" s="37"/>
    </row>
    <row r="3259" spans="1:3" x14ac:dyDescent="0.25">
      <c r="A3259" s="1" t="str">
        <f t="shared" si="34"/>
        <v/>
      </c>
      <c r="B3259" t="str">
        <f>IF(C3259&lt;&gt;"",INDEX({"Serviços";"Comércio";"Indústria";"Construção";"Agropecuária";"Não Identificado"}, MOD(ROW()-4,6)+1),"")</f>
        <v/>
      </c>
      <c r="C3259" s="37"/>
    </row>
    <row r="3260" spans="1:3" x14ac:dyDescent="0.25">
      <c r="A3260" s="1" t="str">
        <f t="shared" si="34"/>
        <v/>
      </c>
      <c r="B3260" t="str">
        <f>IF(C3260&lt;&gt;"",INDEX({"Serviços";"Comércio";"Indústria";"Construção";"Agropecuária";"Não Identificado"}, MOD(ROW()-4,6)+1),"")</f>
        <v/>
      </c>
      <c r="C3260" s="37"/>
    </row>
    <row r="3261" spans="1:3" x14ac:dyDescent="0.25">
      <c r="A3261" s="1" t="str">
        <f t="shared" si="34"/>
        <v/>
      </c>
      <c r="B3261" t="str">
        <f>IF(C3261&lt;&gt;"",INDEX({"Serviços";"Comércio";"Indústria";"Construção";"Agropecuária";"Não Identificado"}, MOD(ROW()-4,6)+1),"")</f>
        <v/>
      </c>
      <c r="C3261" s="37"/>
    </row>
    <row r="3262" spans="1:3" x14ac:dyDescent="0.25">
      <c r="A3262" s="1" t="str">
        <f t="shared" si="34"/>
        <v/>
      </c>
      <c r="B3262" t="str">
        <f>IF(C3262&lt;&gt;"",INDEX({"Serviços";"Comércio";"Indústria";"Construção";"Agropecuária";"Não Identificado"}, MOD(ROW()-4,6)+1),"")</f>
        <v/>
      </c>
      <c r="C3262" s="37"/>
    </row>
    <row r="3263" spans="1:3" x14ac:dyDescent="0.25">
      <c r="A3263" s="1" t="str">
        <f t="shared" si="34"/>
        <v/>
      </c>
      <c r="B3263" t="str">
        <f>IF(C3263&lt;&gt;"",INDEX({"Serviços";"Comércio";"Indústria";"Construção";"Agropecuária";"Não Identificado"}, MOD(ROW()-4,6)+1),"")</f>
        <v/>
      </c>
      <c r="C3263" s="37"/>
    </row>
    <row r="3264" spans="1:3" x14ac:dyDescent="0.25">
      <c r="A3264" s="1" t="str">
        <f t="shared" si="34"/>
        <v/>
      </c>
      <c r="B3264" t="str">
        <f>IF(C3264&lt;&gt;"",INDEX({"Serviços";"Comércio";"Indústria";"Construção";"Agropecuária";"Não Identificado"}, MOD(ROW()-4,6)+1),"")</f>
        <v/>
      </c>
      <c r="C3264" s="37"/>
    </row>
    <row r="3265" spans="1:3" x14ac:dyDescent="0.25">
      <c r="A3265" s="1" t="str">
        <f t="shared" si="34"/>
        <v/>
      </c>
      <c r="B3265" t="str">
        <f>IF(C3265&lt;&gt;"",INDEX({"Serviços";"Comércio";"Indústria";"Construção";"Agropecuária";"Não Identificado"}, MOD(ROW()-4,6)+1),"")</f>
        <v/>
      </c>
      <c r="C3265" s="37"/>
    </row>
    <row r="3266" spans="1:3" x14ac:dyDescent="0.25">
      <c r="A3266" s="1" t="str">
        <f t="shared" si="34"/>
        <v/>
      </c>
      <c r="B3266" t="str">
        <f>IF(C3266&lt;&gt;"",INDEX({"Serviços";"Comércio";"Indústria";"Construção";"Agropecuária";"Não Identificado"}, MOD(ROW()-4,6)+1),"")</f>
        <v/>
      </c>
      <c r="C3266" s="37"/>
    </row>
    <row r="3267" spans="1:3" x14ac:dyDescent="0.25">
      <c r="A3267" s="1" t="str">
        <f t="shared" si="34"/>
        <v/>
      </c>
      <c r="B3267" t="str">
        <f>IF(C3267&lt;&gt;"",INDEX({"Serviços";"Comércio";"Indústria";"Construção";"Agropecuária";"Não Identificado"}, MOD(ROW()-4,6)+1),"")</f>
        <v/>
      </c>
      <c r="C3267" s="37"/>
    </row>
    <row r="3268" spans="1:3" x14ac:dyDescent="0.25">
      <c r="A3268" s="1" t="str">
        <f t="shared" si="34"/>
        <v/>
      </c>
      <c r="B3268" t="str">
        <f>IF(C3268&lt;&gt;"",INDEX({"Serviços";"Comércio";"Indústria";"Construção";"Agropecuária";"Não Identificado"}, MOD(ROW()-4,6)+1),"")</f>
        <v/>
      </c>
      <c r="C3268" s="37"/>
    </row>
    <row r="3269" spans="1:3" x14ac:dyDescent="0.25">
      <c r="A3269" s="1" t="str">
        <f t="shared" ref="A3269:A3332" si="35">IF(B3269&lt;&gt;"",DATE(2011,INT((ROW(A3266)-1)/6)+1,1),"")</f>
        <v/>
      </c>
      <c r="B3269" t="str">
        <f>IF(C3269&lt;&gt;"",INDEX({"Serviços";"Comércio";"Indústria";"Construção";"Agropecuária";"Não Identificado"}, MOD(ROW()-4,6)+1),"")</f>
        <v/>
      </c>
      <c r="C3269" s="37"/>
    </row>
    <row r="3270" spans="1:3" x14ac:dyDescent="0.25">
      <c r="A3270" s="1" t="str">
        <f t="shared" si="35"/>
        <v/>
      </c>
      <c r="B3270" t="str">
        <f>IF(C3270&lt;&gt;"",INDEX({"Serviços";"Comércio";"Indústria";"Construção";"Agropecuária";"Não Identificado"}, MOD(ROW()-4,6)+1),"")</f>
        <v/>
      </c>
      <c r="C3270" s="37"/>
    </row>
    <row r="3271" spans="1:3" x14ac:dyDescent="0.25">
      <c r="A3271" s="1" t="str">
        <f t="shared" si="35"/>
        <v/>
      </c>
      <c r="B3271" t="str">
        <f>IF(C3271&lt;&gt;"",INDEX({"Serviços";"Comércio";"Indústria";"Construção";"Agropecuária";"Não Identificado"}, MOD(ROW()-4,6)+1),"")</f>
        <v/>
      </c>
      <c r="C3271" s="37"/>
    </row>
    <row r="3272" spans="1:3" x14ac:dyDescent="0.25">
      <c r="A3272" s="1" t="str">
        <f t="shared" si="35"/>
        <v/>
      </c>
      <c r="B3272" t="str">
        <f>IF(C3272&lt;&gt;"",INDEX({"Serviços";"Comércio";"Indústria";"Construção";"Agropecuária";"Não Identificado"}, MOD(ROW()-4,6)+1),"")</f>
        <v/>
      </c>
      <c r="C3272" s="37"/>
    </row>
    <row r="3273" spans="1:3" x14ac:dyDescent="0.25">
      <c r="A3273" s="1" t="str">
        <f t="shared" si="35"/>
        <v/>
      </c>
      <c r="B3273" t="str">
        <f>IF(C3273&lt;&gt;"",INDEX({"Serviços";"Comércio";"Indústria";"Construção";"Agropecuária";"Não Identificado"}, MOD(ROW()-4,6)+1),"")</f>
        <v/>
      </c>
      <c r="C3273" s="37"/>
    </row>
    <row r="3274" spans="1:3" x14ac:dyDescent="0.25">
      <c r="A3274" s="1" t="str">
        <f t="shared" si="35"/>
        <v/>
      </c>
      <c r="B3274" t="str">
        <f>IF(C3274&lt;&gt;"",INDEX({"Serviços";"Comércio";"Indústria";"Construção";"Agropecuária";"Não Identificado"}, MOD(ROW()-4,6)+1),"")</f>
        <v/>
      </c>
      <c r="C3274" s="37"/>
    </row>
    <row r="3275" spans="1:3" x14ac:dyDescent="0.25">
      <c r="A3275" s="1" t="str">
        <f t="shared" si="35"/>
        <v/>
      </c>
      <c r="B3275" t="str">
        <f>IF(C3275&lt;&gt;"",INDEX({"Serviços";"Comércio";"Indústria";"Construção";"Agropecuária";"Não Identificado"}, MOD(ROW()-4,6)+1),"")</f>
        <v/>
      </c>
      <c r="C3275" s="37"/>
    </row>
    <row r="3276" spans="1:3" x14ac:dyDescent="0.25">
      <c r="A3276" s="1" t="str">
        <f t="shared" si="35"/>
        <v/>
      </c>
      <c r="B3276" t="str">
        <f>IF(C3276&lt;&gt;"",INDEX({"Serviços";"Comércio";"Indústria";"Construção";"Agropecuária";"Não Identificado"}, MOD(ROW()-4,6)+1),"")</f>
        <v/>
      </c>
      <c r="C3276" s="37"/>
    </row>
    <row r="3277" spans="1:3" x14ac:dyDescent="0.25">
      <c r="A3277" s="1" t="str">
        <f t="shared" si="35"/>
        <v/>
      </c>
      <c r="B3277" t="str">
        <f>IF(C3277&lt;&gt;"",INDEX({"Serviços";"Comércio";"Indústria";"Construção";"Agropecuária";"Não Identificado"}, MOD(ROW()-4,6)+1),"")</f>
        <v/>
      </c>
      <c r="C3277" s="37"/>
    </row>
    <row r="3278" spans="1:3" x14ac:dyDescent="0.25">
      <c r="A3278" s="1" t="str">
        <f t="shared" si="35"/>
        <v/>
      </c>
      <c r="B3278" t="str">
        <f>IF(C3278&lt;&gt;"",INDEX({"Serviços";"Comércio";"Indústria";"Construção";"Agropecuária";"Não Identificado"}, MOD(ROW()-4,6)+1),"")</f>
        <v/>
      </c>
      <c r="C3278" s="37"/>
    </row>
    <row r="3279" spans="1:3" x14ac:dyDescent="0.25">
      <c r="A3279" s="1" t="str">
        <f t="shared" si="35"/>
        <v/>
      </c>
      <c r="B3279" t="str">
        <f>IF(C3279&lt;&gt;"",INDEX({"Serviços";"Comércio";"Indústria";"Construção";"Agropecuária";"Não Identificado"}, MOD(ROW()-4,6)+1),"")</f>
        <v/>
      </c>
      <c r="C3279" s="37"/>
    </row>
    <row r="3280" spans="1:3" x14ac:dyDescent="0.25">
      <c r="A3280" s="1" t="str">
        <f t="shared" si="35"/>
        <v/>
      </c>
      <c r="B3280" t="str">
        <f>IF(C3280&lt;&gt;"",INDEX({"Serviços";"Comércio";"Indústria";"Construção";"Agropecuária";"Não Identificado"}, MOD(ROW()-4,6)+1),"")</f>
        <v/>
      </c>
      <c r="C3280" s="37"/>
    </row>
    <row r="3281" spans="1:3" x14ac:dyDescent="0.25">
      <c r="A3281" s="1" t="str">
        <f t="shared" si="35"/>
        <v/>
      </c>
      <c r="B3281" t="str">
        <f>IF(C3281&lt;&gt;"",INDEX({"Serviços";"Comércio";"Indústria";"Construção";"Agropecuária";"Não Identificado"}, MOD(ROW()-4,6)+1),"")</f>
        <v/>
      </c>
      <c r="C3281" s="37"/>
    </row>
    <row r="3282" spans="1:3" x14ac:dyDescent="0.25">
      <c r="A3282" s="1" t="str">
        <f t="shared" si="35"/>
        <v/>
      </c>
      <c r="B3282" t="str">
        <f>IF(C3282&lt;&gt;"",INDEX({"Serviços";"Comércio";"Indústria";"Construção";"Agropecuária";"Não Identificado"}, MOD(ROW()-4,6)+1),"")</f>
        <v/>
      </c>
      <c r="C3282" s="37"/>
    </row>
    <row r="3283" spans="1:3" x14ac:dyDescent="0.25">
      <c r="A3283" s="1" t="str">
        <f t="shared" si="35"/>
        <v/>
      </c>
      <c r="B3283" t="str">
        <f>IF(C3283&lt;&gt;"",INDEX({"Serviços";"Comércio";"Indústria";"Construção";"Agropecuária";"Não Identificado"}, MOD(ROW()-4,6)+1),"")</f>
        <v/>
      </c>
      <c r="C3283" s="37"/>
    </row>
    <row r="3284" spans="1:3" x14ac:dyDescent="0.25">
      <c r="A3284" s="1" t="str">
        <f t="shared" si="35"/>
        <v/>
      </c>
      <c r="B3284" t="str">
        <f>IF(C3284&lt;&gt;"",INDEX({"Serviços";"Comércio";"Indústria";"Construção";"Agropecuária";"Não Identificado"}, MOD(ROW()-4,6)+1),"")</f>
        <v/>
      </c>
      <c r="C3284" s="37"/>
    </row>
    <row r="3285" spans="1:3" x14ac:dyDescent="0.25">
      <c r="A3285" s="1" t="str">
        <f t="shared" si="35"/>
        <v/>
      </c>
      <c r="B3285" t="str">
        <f>IF(C3285&lt;&gt;"",INDEX({"Serviços";"Comércio";"Indústria";"Construção";"Agropecuária";"Não Identificado"}, MOD(ROW()-4,6)+1),"")</f>
        <v/>
      </c>
      <c r="C3285" s="37"/>
    </row>
    <row r="3286" spans="1:3" x14ac:dyDescent="0.25">
      <c r="A3286" s="1" t="str">
        <f t="shared" si="35"/>
        <v/>
      </c>
      <c r="B3286" t="str">
        <f>IF(C3286&lt;&gt;"",INDEX({"Serviços";"Comércio";"Indústria";"Construção";"Agropecuária";"Não Identificado"}, MOD(ROW()-4,6)+1),"")</f>
        <v/>
      </c>
      <c r="C3286" s="37"/>
    </row>
    <row r="3287" spans="1:3" x14ac:dyDescent="0.25">
      <c r="A3287" s="1" t="str">
        <f t="shared" si="35"/>
        <v/>
      </c>
      <c r="B3287" t="str">
        <f>IF(C3287&lt;&gt;"",INDEX({"Serviços";"Comércio";"Indústria";"Construção";"Agropecuária";"Não Identificado"}, MOD(ROW()-4,6)+1),"")</f>
        <v/>
      </c>
      <c r="C3287" s="37"/>
    </row>
    <row r="3288" spans="1:3" x14ac:dyDescent="0.25">
      <c r="A3288" s="1" t="str">
        <f t="shared" si="35"/>
        <v/>
      </c>
      <c r="B3288" t="str">
        <f>IF(C3288&lt;&gt;"",INDEX({"Serviços";"Comércio";"Indústria";"Construção";"Agropecuária";"Não Identificado"}, MOD(ROW()-4,6)+1),"")</f>
        <v/>
      </c>
      <c r="C3288" s="37"/>
    </row>
    <row r="3289" spans="1:3" x14ac:dyDescent="0.25">
      <c r="A3289" s="1" t="str">
        <f t="shared" si="35"/>
        <v/>
      </c>
      <c r="B3289" t="str">
        <f>IF(C3289&lt;&gt;"",INDEX({"Serviços";"Comércio";"Indústria";"Construção";"Agropecuária";"Não Identificado"}, MOD(ROW()-4,6)+1),"")</f>
        <v/>
      </c>
      <c r="C3289" s="37"/>
    </row>
    <row r="3290" spans="1:3" x14ac:dyDescent="0.25">
      <c r="A3290" s="1" t="str">
        <f t="shared" si="35"/>
        <v/>
      </c>
      <c r="B3290" t="str">
        <f>IF(C3290&lt;&gt;"",INDEX({"Serviços";"Comércio";"Indústria";"Construção";"Agropecuária";"Não Identificado"}, MOD(ROW()-4,6)+1),"")</f>
        <v/>
      </c>
      <c r="C3290" s="37"/>
    </row>
    <row r="3291" spans="1:3" x14ac:dyDescent="0.25">
      <c r="A3291" s="1" t="str">
        <f t="shared" si="35"/>
        <v/>
      </c>
      <c r="B3291" t="str">
        <f>IF(C3291&lt;&gt;"",INDEX({"Serviços";"Comércio";"Indústria";"Construção";"Agropecuária";"Não Identificado"}, MOD(ROW()-4,6)+1),"")</f>
        <v/>
      </c>
      <c r="C3291" s="37"/>
    </row>
    <row r="3292" spans="1:3" x14ac:dyDescent="0.25">
      <c r="A3292" s="1" t="str">
        <f t="shared" si="35"/>
        <v/>
      </c>
      <c r="B3292" t="str">
        <f>IF(C3292&lt;&gt;"",INDEX({"Serviços";"Comércio";"Indústria";"Construção";"Agropecuária";"Não Identificado"}, MOD(ROW()-4,6)+1),"")</f>
        <v/>
      </c>
      <c r="C3292" s="37"/>
    </row>
    <row r="3293" spans="1:3" x14ac:dyDescent="0.25">
      <c r="A3293" s="1" t="str">
        <f t="shared" si="35"/>
        <v/>
      </c>
      <c r="B3293" t="str">
        <f>IF(C3293&lt;&gt;"",INDEX({"Serviços";"Comércio";"Indústria";"Construção";"Agropecuária";"Não Identificado"}, MOD(ROW()-4,6)+1),"")</f>
        <v/>
      </c>
      <c r="C3293" s="37"/>
    </row>
    <row r="3294" spans="1:3" x14ac:dyDescent="0.25">
      <c r="A3294" s="1" t="str">
        <f t="shared" si="35"/>
        <v/>
      </c>
      <c r="B3294" t="str">
        <f>IF(C3294&lt;&gt;"",INDEX({"Serviços";"Comércio";"Indústria";"Construção";"Agropecuária";"Não Identificado"}, MOD(ROW()-4,6)+1),"")</f>
        <v/>
      </c>
      <c r="C3294" s="37"/>
    </row>
    <row r="3295" spans="1:3" x14ac:dyDescent="0.25">
      <c r="A3295" s="1" t="str">
        <f t="shared" si="35"/>
        <v/>
      </c>
      <c r="B3295" t="str">
        <f>IF(C3295&lt;&gt;"",INDEX({"Serviços";"Comércio";"Indústria";"Construção";"Agropecuária";"Não Identificado"}, MOD(ROW()-4,6)+1),"")</f>
        <v/>
      </c>
      <c r="C3295" s="37"/>
    </row>
    <row r="3296" spans="1:3" x14ac:dyDescent="0.25">
      <c r="A3296" s="1" t="str">
        <f t="shared" si="35"/>
        <v/>
      </c>
      <c r="B3296" t="str">
        <f>IF(C3296&lt;&gt;"",INDEX({"Serviços";"Comércio";"Indústria";"Construção";"Agropecuária";"Não Identificado"}, MOD(ROW()-4,6)+1),"")</f>
        <v/>
      </c>
      <c r="C3296" s="37"/>
    </row>
    <row r="3297" spans="1:3" x14ac:dyDescent="0.25">
      <c r="A3297" s="1" t="str">
        <f t="shared" si="35"/>
        <v/>
      </c>
      <c r="B3297" t="str">
        <f>IF(C3297&lt;&gt;"",INDEX({"Serviços";"Comércio";"Indústria";"Construção";"Agropecuária";"Não Identificado"}, MOD(ROW()-4,6)+1),"")</f>
        <v/>
      </c>
      <c r="C3297" s="37"/>
    </row>
    <row r="3298" spans="1:3" x14ac:dyDescent="0.25">
      <c r="A3298" s="1" t="str">
        <f t="shared" si="35"/>
        <v/>
      </c>
      <c r="B3298" t="str">
        <f>IF(C3298&lt;&gt;"",INDEX({"Serviços";"Comércio";"Indústria";"Construção";"Agropecuária";"Não Identificado"}, MOD(ROW()-4,6)+1),"")</f>
        <v/>
      </c>
      <c r="C3298" s="37"/>
    </row>
    <row r="3299" spans="1:3" x14ac:dyDescent="0.25">
      <c r="A3299" s="1" t="str">
        <f t="shared" si="35"/>
        <v/>
      </c>
      <c r="B3299" t="str">
        <f>IF(C3299&lt;&gt;"",INDEX({"Serviços";"Comércio";"Indústria";"Construção";"Agropecuária";"Não Identificado"}, MOD(ROW()-4,6)+1),"")</f>
        <v/>
      </c>
      <c r="C3299" s="37"/>
    </row>
    <row r="3300" spans="1:3" x14ac:dyDescent="0.25">
      <c r="A3300" s="1" t="str">
        <f t="shared" si="35"/>
        <v/>
      </c>
      <c r="B3300" t="str">
        <f>IF(C3300&lt;&gt;"",INDEX({"Serviços";"Comércio";"Indústria";"Construção";"Agropecuária";"Não Identificado"}, MOD(ROW()-4,6)+1),"")</f>
        <v/>
      </c>
      <c r="C3300" s="37"/>
    </row>
    <row r="3301" spans="1:3" x14ac:dyDescent="0.25">
      <c r="A3301" s="1" t="str">
        <f t="shared" si="35"/>
        <v/>
      </c>
      <c r="B3301" t="str">
        <f>IF(C3301&lt;&gt;"",INDEX({"Serviços";"Comércio";"Indústria";"Construção";"Agropecuária";"Não Identificado"}, MOD(ROW()-4,6)+1),"")</f>
        <v/>
      </c>
      <c r="C3301" s="37"/>
    </row>
    <row r="3302" spans="1:3" x14ac:dyDescent="0.25">
      <c r="A3302" s="1" t="str">
        <f t="shared" si="35"/>
        <v/>
      </c>
      <c r="B3302" t="str">
        <f>IF(C3302&lt;&gt;"",INDEX({"Serviços";"Comércio";"Indústria";"Construção";"Agropecuária";"Não Identificado"}, MOD(ROW()-4,6)+1),"")</f>
        <v/>
      </c>
      <c r="C3302" s="37"/>
    </row>
    <row r="3303" spans="1:3" x14ac:dyDescent="0.25">
      <c r="A3303" s="1" t="str">
        <f t="shared" si="35"/>
        <v/>
      </c>
      <c r="B3303" t="str">
        <f>IF(C3303&lt;&gt;"",INDEX({"Serviços";"Comércio";"Indústria";"Construção";"Agropecuária";"Não Identificado"}, MOD(ROW()-4,6)+1),"")</f>
        <v/>
      </c>
      <c r="C3303" s="37"/>
    </row>
    <row r="3304" spans="1:3" x14ac:dyDescent="0.25">
      <c r="A3304" s="1" t="str">
        <f t="shared" si="35"/>
        <v/>
      </c>
      <c r="B3304" t="str">
        <f>IF(C3304&lt;&gt;"",INDEX({"Serviços";"Comércio";"Indústria";"Construção";"Agropecuária";"Não Identificado"}, MOD(ROW()-4,6)+1),"")</f>
        <v/>
      </c>
      <c r="C3304" s="37"/>
    </row>
    <row r="3305" spans="1:3" x14ac:dyDescent="0.25">
      <c r="A3305" s="1" t="str">
        <f t="shared" si="35"/>
        <v/>
      </c>
      <c r="B3305" t="str">
        <f>IF(C3305&lt;&gt;"",INDEX({"Serviços";"Comércio";"Indústria";"Construção";"Agropecuária";"Não Identificado"}, MOD(ROW()-4,6)+1),"")</f>
        <v/>
      </c>
      <c r="C3305" s="37"/>
    </row>
    <row r="3306" spans="1:3" x14ac:dyDescent="0.25">
      <c r="A3306" s="1" t="str">
        <f t="shared" si="35"/>
        <v/>
      </c>
      <c r="B3306" t="str">
        <f>IF(C3306&lt;&gt;"",INDEX({"Serviços";"Comércio";"Indústria";"Construção";"Agropecuária";"Não Identificado"}, MOD(ROW()-4,6)+1),"")</f>
        <v/>
      </c>
      <c r="C3306" s="37"/>
    </row>
    <row r="3307" spans="1:3" x14ac:dyDescent="0.25">
      <c r="A3307" s="1" t="str">
        <f t="shared" si="35"/>
        <v/>
      </c>
      <c r="B3307" t="str">
        <f>IF(C3307&lt;&gt;"",INDEX({"Serviços";"Comércio";"Indústria";"Construção";"Agropecuária";"Não Identificado"}, MOD(ROW()-4,6)+1),"")</f>
        <v/>
      </c>
      <c r="C3307" s="37"/>
    </row>
    <row r="3308" spans="1:3" x14ac:dyDescent="0.25">
      <c r="A3308" s="1" t="str">
        <f t="shared" si="35"/>
        <v/>
      </c>
      <c r="B3308" t="str">
        <f>IF(C3308&lt;&gt;"",INDEX({"Serviços";"Comércio";"Indústria";"Construção";"Agropecuária";"Não Identificado"}, MOD(ROW()-4,6)+1),"")</f>
        <v/>
      </c>
      <c r="C3308" s="37"/>
    </row>
    <row r="3309" spans="1:3" x14ac:dyDescent="0.25">
      <c r="A3309" s="1" t="str">
        <f t="shared" si="35"/>
        <v/>
      </c>
      <c r="B3309" t="str">
        <f>IF(C3309&lt;&gt;"",INDEX({"Serviços";"Comércio";"Indústria";"Construção";"Agropecuária";"Não Identificado"}, MOD(ROW()-4,6)+1),"")</f>
        <v/>
      </c>
      <c r="C3309" s="37"/>
    </row>
    <row r="3310" spans="1:3" x14ac:dyDescent="0.25">
      <c r="A3310" s="1" t="str">
        <f t="shared" si="35"/>
        <v/>
      </c>
      <c r="B3310" t="str">
        <f>IF(C3310&lt;&gt;"",INDEX({"Serviços";"Comércio";"Indústria";"Construção";"Agropecuária";"Não Identificado"}, MOD(ROW()-4,6)+1),"")</f>
        <v/>
      </c>
      <c r="C3310" s="37"/>
    </row>
    <row r="3311" spans="1:3" x14ac:dyDescent="0.25">
      <c r="A3311" s="1" t="str">
        <f t="shared" si="35"/>
        <v/>
      </c>
      <c r="B3311" t="str">
        <f>IF(C3311&lt;&gt;"",INDEX({"Serviços";"Comércio";"Indústria";"Construção";"Agropecuária";"Não Identificado"}, MOD(ROW()-4,6)+1),"")</f>
        <v/>
      </c>
      <c r="C3311" s="37"/>
    </row>
    <row r="3312" spans="1:3" x14ac:dyDescent="0.25">
      <c r="A3312" s="1" t="str">
        <f t="shared" si="35"/>
        <v/>
      </c>
      <c r="B3312" t="str">
        <f>IF(C3312&lt;&gt;"",INDEX({"Serviços";"Comércio";"Indústria";"Construção";"Agropecuária";"Não Identificado"}, MOD(ROW()-4,6)+1),"")</f>
        <v/>
      </c>
      <c r="C3312" s="37"/>
    </row>
    <row r="3313" spans="1:3" x14ac:dyDescent="0.25">
      <c r="A3313" s="1" t="str">
        <f t="shared" si="35"/>
        <v/>
      </c>
      <c r="B3313" t="str">
        <f>IF(C3313&lt;&gt;"",INDEX({"Serviços";"Comércio";"Indústria";"Construção";"Agropecuária";"Não Identificado"}, MOD(ROW()-4,6)+1),"")</f>
        <v/>
      </c>
      <c r="C3313" s="37"/>
    </row>
    <row r="3314" spans="1:3" x14ac:dyDescent="0.25">
      <c r="A3314" s="1" t="str">
        <f t="shared" si="35"/>
        <v/>
      </c>
      <c r="B3314" t="str">
        <f>IF(C3314&lt;&gt;"",INDEX({"Serviços";"Comércio";"Indústria";"Construção";"Agropecuária";"Não Identificado"}, MOD(ROW()-4,6)+1),"")</f>
        <v/>
      </c>
      <c r="C3314" s="37"/>
    </row>
    <row r="3315" spans="1:3" x14ac:dyDescent="0.25">
      <c r="A3315" s="1" t="str">
        <f t="shared" si="35"/>
        <v/>
      </c>
      <c r="B3315" t="str">
        <f>IF(C3315&lt;&gt;"",INDEX({"Serviços";"Comércio";"Indústria";"Construção";"Agropecuária";"Não Identificado"}, MOD(ROW()-4,6)+1),"")</f>
        <v/>
      </c>
      <c r="C3315" s="37"/>
    </row>
    <row r="3316" spans="1:3" x14ac:dyDescent="0.25">
      <c r="A3316" s="1" t="str">
        <f t="shared" si="35"/>
        <v/>
      </c>
      <c r="B3316" t="str">
        <f>IF(C3316&lt;&gt;"",INDEX({"Serviços";"Comércio";"Indústria";"Construção";"Agropecuária";"Não Identificado"}, MOD(ROW()-4,6)+1),"")</f>
        <v/>
      </c>
      <c r="C3316" s="37"/>
    </row>
    <row r="3317" spans="1:3" x14ac:dyDescent="0.25">
      <c r="A3317" s="1" t="str">
        <f t="shared" si="35"/>
        <v/>
      </c>
      <c r="B3317" t="str">
        <f>IF(C3317&lt;&gt;"",INDEX({"Serviços";"Comércio";"Indústria";"Construção";"Agropecuária";"Não Identificado"}, MOD(ROW()-4,6)+1),"")</f>
        <v/>
      </c>
      <c r="C3317" s="37"/>
    </row>
    <row r="3318" spans="1:3" x14ac:dyDescent="0.25">
      <c r="A3318" s="1" t="str">
        <f t="shared" si="35"/>
        <v/>
      </c>
      <c r="B3318" t="str">
        <f>IF(C3318&lt;&gt;"",INDEX({"Serviços";"Comércio";"Indústria";"Construção";"Agropecuária";"Não Identificado"}, MOD(ROW()-4,6)+1),"")</f>
        <v/>
      </c>
      <c r="C3318" s="37"/>
    </row>
    <row r="3319" spans="1:3" x14ac:dyDescent="0.25">
      <c r="A3319" s="1" t="str">
        <f t="shared" si="35"/>
        <v/>
      </c>
      <c r="B3319" t="str">
        <f>IF(C3319&lt;&gt;"",INDEX({"Serviços";"Comércio";"Indústria";"Construção";"Agropecuária";"Não Identificado"}, MOD(ROW()-4,6)+1),"")</f>
        <v/>
      </c>
      <c r="C3319" s="37"/>
    </row>
    <row r="3320" spans="1:3" x14ac:dyDescent="0.25">
      <c r="A3320" s="1" t="str">
        <f t="shared" si="35"/>
        <v/>
      </c>
      <c r="B3320" t="str">
        <f>IF(C3320&lt;&gt;"",INDEX({"Serviços";"Comércio";"Indústria";"Construção";"Agropecuária";"Não Identificado"}, MOD(ROW()-4,6)+1),"")</f>
        <v/>
      </c>
      <c r="C3320" s="37"/>
    </row>
    <row r="3321" spans="1:3" x14ac:dyDescent="0.25">
      <c r="A3321" s="1" t="str">
        <f t="shared" si="35"/>
        <v/>
      </c>
      <c r="B3321" t="str">
        <f>IF(C3321&lt;&gt;"",INDEX({"Serviços";"Comércio";"Indústria";"Construção";"Agropecuária";"Não Identificado"}, MOD(ROW()-4,6)+1),"")</f>
        <v/>
      </c>
      <c r="C3321" s="37"/>
    </row>
    <row r="3322" spans="1:3" x14ac:dyDescent="0.25">
      <c r="A3322" s="1" t="str">
        <f t="shared" si="35"/>
        <v/>
      </c>
      <c r="B3322" t="str">
        <f>IF(C3322&lt;&gt;"",INDEX({"Serviços";"Comércio";"Indústria";"Construção";"Agropecuária";"Não Identificado"}, MOD(ROW()-4,6)+1),"")</f>
        <v/>
      </c>
      <c r="C3322" s="37"/>
    </row>
    <row r="3323" spans="1:3" x14ac:dyDescent="0.25">
      <c r="A3323" s="1" t="str">
        <f t="shared" si="35"/>
        <v/>
      </c>
      <c r="B3323" t="str">
        <f>IF(C3323&lt;&gt;"",INDEX({"Serviços";"Comércio";"Indústria";"Construção";"Agropecuária";"Não Identificado"}, MOD(ROW()-4,6)+1),"")</f>
        <v/>
      </c>
      <c r="C3323" s="37"/>
    </row>
    <row r="3324" spans="1:3" x14ac:dyDescent="0.25">
      <c r="A3324" s="1" t="str">
        <f t="shared" si="35"/>
        <v/>
      </c>
      <c r="B3324" t="str">
        <f>IF(C3324&lt;&gt;"",INDEX({"Serviços";"Comércio";"Indústria";"Construção";"Agropecuária";"Não Identificado"}, MOD(ROW()-4,6)+1),"")</f>
        <v/>
      </c>
      <c r="C3324" s="37"/>
    </row>
    <row r="3325" spans="1:3" x14ac:dyDescent="0.25">
      <c r="A3325" s="1" t="str">
        <f t="shared" si="35"/>
        <v/>
      </c>
      <c r="B3325" t="str">
        <f>IF(C3325&lt;&gt;"",INDEX({"Serviços";"Comércio";"Indústria";"Construção";"Agropecuária";"Não Identificado"}, MOD(ROW()-4,6)+1),"")</f>
        <v/>
      </c>
      <c r="C3325" s="37"/>
    </row>
    <row r="3326" spans="1:3" x14ac:dyDescent="0.25">
      <c r="A3326" s="1" t="str">
        <f t="shared" si="35"/>
        <v/>
      </c>
      <c r="B3326" t="str">
        <f>IF(C3326&lt;&gt;"",INDEX({"Serviços";"Comércio";"Indústria";"Construção";"Agropecuária";"Não Identificado"}, MOD(ROW()-4,6)+1),"")</f>
        <v/>
      </c>
      <c r="C3326" s="37"/>
    </row>
    <row r="3327" spans="1:3" x14ac:dyDescent="0.25">
      <c r="A3327" s="1" t="str">
        <f t="shared" si="35"/>
        <v/>
      </c>
      <c r="B3327" t="str">
        <f>IF(C3327&lt;&gt;"",INDEX({"Serviços";"Comércio";"Indústria";"Construção";"Agropecuária";"Não Identificado"}, MOD(ROW()-4,6)+1),"")</f>
        <v/>
      </c>
      <c r="C3327" s="37"/>
    </row>
    <row r="3328" spans="1:3" x14ac:dyDescent="0.25">
      <c r="A3328" s="1" t="str">
        <f t="shared" si="35"/>
        <v/>
      </c>
      <c r="B3328" t="str">
        <f>IF(C3328&lt;&gt;"",INDEX({"Serviços";"Comércio";"Indústria";"Construção";"Agropecuária";"Não Identificado"}, MOD(ROW()-4,6)+1),"")</f>
        <v/>
      </c>
      <c r="C3328" s="37"/>
    </row>
    <row r="3329" spans="1:3" x14ac:dyDescent="0.25">
      <c r="A3329" s="1" t="str">
        <f t="shared" si="35"/>
        <v/>
      </c>
      <c r="B3329" t="str">
        <f>IF(C3329&lt;&gt;"",INDEX({"Serviços";"Comércio";"Indústria";"Construção";"Agropecuária";"Não Identificado"}, MOD(ROW()-4,6)+1),"")</f>
        <v/>
      </c>
      <c r="C3329" s="37"/>
    </row>
    <row r="3330" spans="1:3" x14ac:dyDescent="0.25">
      <c r="A3330" s="1" t="str">
        <f t="shared" si="35"/>
        <v/>
      </c>
      <c r="B3330" t="str">
        <f>IF(C3330&lt;&gt;"",INDEX({"Serviços";"Comércio";"Indústria";"Construção";"Agropecuária";"Não Identificado"}, MOD(ROW()-4,6)+1),"")</f>
        <v/>
      </c>
      <c r="C3330" s="37"/>
    </row>
    <row r="3331" spans="1:3" x14ac:dyDescent="0.25">
      <c r="A3331" s="1" t="str">
        <f t="shared" si="35"/>
        <v/>
      </c>
      <c r="B3331" t="str">
        <f>IF(C3331&lt;&gt;"",INDEX({"Serviços";"Comércio";"Indústria";"Construção";"Agropecuária";"Não Identificado"}, MOD(ROW()-4,6)+1),"")</f>
        <v/>
      </c>
      <c r="C3331" s="37"/>
    </row>
    <row r="3332" spans="1:3" x14ac:dyDescent="0.25">
      <c r="A3332" s="1" t="str">
        <f t="shared" si="35"/>
        <v/>
      </c>
      <c r="B3332" t="str">
        <f>IF(C3332&lt;&gt;"",INDEX({"Serviços";"Comércio";"Indústria";"Construção";"Agropecuária";"Não Identificado"}, MOD(ROW()-4,6)+1),"")</f>
        <v/>
      </c>
      <c r="C3332" s="37"/>
    </row>
    <row r="3333" spans="1:3" x14ac:dyDescent="0.25">
      <c r="A3333" s="1" t="str">
        <f t="shared" ref="A3333:A3396" si="36">IF(B3333&lt;&gt;"",DATE(2011,INT((ROW(A3330)-1)/6)+1,1),"")</f>
        <v/>
      </c>
      <c r="B3333" t="str">
        <f>IF(C3333&lt;&gt;"",INDEX({"Serviços";"Comércio";"Indústria";"Construção";"Agropecuária";"Não Identificado"}, MOD(ROW()-4,6)+1),"")</f>
        <v/>
      </c>
      <c r="C3333" s="37"/>
    </row>
    <row r="3334" spans="1:3" x14ac:dyDescent="0.25">
      <c r="A3334" s="1" t="str">
        <f t="shared" si="36"/>
        <v/>
      </c>
      <c r="B3334" t="str">
        <f>IF(C3334&lt;&gt;"",INDEX({"Serviços";"Comércio";"Indústria";"Construção";"Agropecuária";"Não Identificado"}, MOD(ROW()-4,6)+1),"")</f>
        <v/>
      </c>
      <c r="C3334" s="37"/>
    </row>
    <row r="3335" spans="1:3" x14ac:dyDescent="0.25">
      <c r="A3335" s="1" t="str">
        <f t="shared" si="36"/>
        <v/>
      </c>
      <c r="B3335" t="str">
        <f>IF(C3335&lt;&gt;"",INDEX({"Serviços";"Comércio";"Indústria";"Construção";"Agropecuária";"Não Identificado"}, MOD(ROW()-4,6)+1),"")</f>
        <v/>
      </c>
      <c r="C3335" s="37"/>
    </row>
    <row r="3336" spans="1:3" x14ac:dyDescent="0.25">
      <c r="A3336" s="1" t="str">
        <f t="shared" si="36"/>
        <v/>
      </c>
      <c r="B3336" t="str">
        <f>IF(C3336&lt;&gt;"",INDEX({"Serviços";"Comércio";"Indústria";"Construção";"Agropecuária";"Não Identificado"}, MOD(ROW()-4,6)+1),"")</f>
        <v/>
      </c>
      <c r="C3336" s="37"/>
    </row>
    <row r="3337" spans="1:3" x14ac:dyDescent="0.25">
      <c r="A3337" s="1" t="str">
        <f t="shared" si="36"/>
        <v/>
      </c>
      <c r="B3337" t="str">
        <f>IF(C3337&lt;&gt;"",INDEX({"Serviços";"Comércio";"Indústria";"Construção";"Agropecuária";"Não Identificado"}, MOD(ROW()-4,6)+1),"")</f>
        <v/>
      </c>
      <c r="C3337" s="37"/>
    </row>
    <row r="3338" spans="1:3" x14ac:dyDescent="0.25">
      <c r="A3338" s="1" t="str">
        <f t="shared" si="36"/>
        <v/>
      </c>
      <c r="B3338" t="str">
        <f>IF(C3338&lt;&gt;"",INDEX({"Serviços";"Comércio";"Indústria";"Construção";"Agropecuária";"Não Identificado"}, MOD(ROW()-4,6)+1),"")</f>
        <v/>
      </c>
      <c r="C3338" s="37"/>
    </row>
    <row r="3339" spans="1:3" x14ac:dyDescent="0.25">
      <c r="A3339" s="1" t="str">
        <f t="shared" si="36"/>
        <v/>
      </c>
      <c r="B3339" t="str">
        <f>IF(C3339&lt;&gt;"",INDEX({"Serviços";"Comércio";"Indústria";"Construção";"Agropecuária";"Não Identificado"}, MOD(ROW()-4,6)+1),"")</f>
        <v/>
      </c>
      <c r="C3339" s="37"/>
    </row>
    <row r="3340" spans="1:3" x14ac:dyDescent="0.25">
      <c r="A3340" s="1" t="str">
        <f t="shared" si="36"/>
        <v/>
      </c>
      <c r="B3340" t="str">
        <f>IF(C3340&lt;&gt;"",INDEX({"Serviços";"Comércio";"Indústria";"Construção";"Agropecuária";"Não Identificado"}, MOD(ROW()-4,6)+1),"")</f>
        <v/>
      </c>
      <c r="C3340" s="37"/>
    </row>
    <row r="3341" spans="1:3" x14ac:dyDescent="0.25">
      <c r="A3341" s="1" t="str">
        <f t="shared" si="36"/>
        <v/>
      </c>
      <c r="B3341" t="str">
        <f>IF(C3341&lt;&gt;"",INDEX({"Serviços";"Comércio";"Indústria";"Construção";"Agropecuária";"Não Identificado"}, MOD(ROW()-4,6)+1),"")</f>
        <v/>
      </c>
      <c r="C3341" s="37"/>
    </row>
    <row r="3342" spans="1:3" x14ac:dyDescent="0.25">
      <c r="A3342" s="1" t="str">
        <f t="shared" si="36"/>
        <v/>
      </c>
      <c r="B3342" t="str">
        <f>IF(C3342&lt;&gt;"",INDEX({"Serviços";"Comércio";"Indústria";"Construção";"Agropecuária";"Não Identificado"}, MOD(ROW()-4,6)+1),"")</f>
        <v/>
      </c>
      <c r="C3342" s="37"/>
    </row>
    <row r="3343" spans="1:3" x14ac:dyDescent="0.25">
      <c r="A3343" s="1" t="str">
        <f t="shared" si="36"/>
        <v/>
      </c>
      <c r="B3343" t="str">
        <f>IF(C3343&lt;&gt;"",INDEX({"Serviços";"Comércio";"Indústria";"Construção";"Agropecuária";"Não Identificado"}, MOD(ROW()-4,6)+1),"")</f>
        <v/>
      </c>
      <c r="C3343" s="37"/>
    </row>
    <row r="3344" spans="1:3" x14ac:dyDescent="0.25">
      <c r="A3344" s="1" t="str">
        <f t="shared" si="36"/>
        <v/>
      </c>
      <c r="B3344" t="str">
        <f>IF(C3344&lt;&gt;"",INDEX({"Serviços";"Comércio";"Indústria";"Construção";"Agropecuária";"Não Identificado"}, MOD(ROW()-4,6)+1),"")</f>
        <v/>
      </c>
      <c r="C3344" s="37"/>
    </row>
    <row r="3345" spans="1:3" x14ac:dyDescent="0.25">
      <c r="A3345" s="1" t="str">
        <f t="shared" si="36"/>
        <v/>
      </c>
      <c r="B3345" t="str">
        <f>IF(C3345&lt;&gt;"",INDEX({"Serviços";"Comércio";"Indústria";"Construção";"Agropecuária";"Não Identificado"}, MOD(ROW()-4,6)+1),"")</f>
        <v/>
      </c>
      <c r="C3345" s="37"/>
    </row>
    <row r="3346" spans="1:3" x14ac:dyDescent="0.25">
      <c r="A3346" s="1" t="str">
        <f t="shared" si="36"/>
        <v/>
      </c>
      <c r="B3346" t="str">
        <f>IF(C3346&lt;&gt;"",INDEX({"Serviços";"Comércio";"Indústria";"Construção";"Agropecuária";"Não Identificado"}, MOD(ROW()-4,6)+1),"")</f>
        <v/>
      </c>
      <c r="C3346" s="37"/>
    </row>
    <row r="3347" spans="1:3" x14ac:dyDescent="0.25">
      <c r="A3347" s="1" t="str">
        <f t="shared" si="36"/>
        <v/>
      </c>
      <c r="B3347" t="str">
        <f>IF(C3347&lt;&gt;"",INDEX({"Serviços";"Comércio";"Indústria";"Construção";"Agropecuária";"Não Identificado"}, MOD(ROW()-4,6)+1),"")</f>
        <v/>
      </c>
      <c r="C3347" s="37"/>
    </row>
    <row r="3348" spans="1:3" x14ac:dyDescent="0.25">
      <c r="A3348" s="1" t="str">
        <f t="shared" si="36"/>
        <v/>
      </c>
      <c r="B3348" t="str">
        <f>IF(C3348&lt;&gt;"",INDEX({"Serviços";"Comércio";"Indústria";"Construção";"Agropecuária";"Não Identificado"}, MOD(ROW()-4,6)+1),"")</f>
        <v/>
      </c>
      <c r="C3348" s="37"/>
    </row>
    <row r="3349" spans="1:3" x14ac:dyDescent="0.25">
      <c r="A3349" s="1" t="str">
        <f t="shared" si="36"/>
        <v/>
      </c>
      <c r="B3349" t="str">
        <f>IF(C3349&lt;&gt;"",INDEX({"Serviços";"Comércio";"Indústria";"Construção";"Agropecuária";"Não Identificado"}, MOD(ROW()-4,6)+1),"")</f>
        <v/>
      </c>
      <c r="C3349" s="37"/>
    </row>
    <row r="3350" spans="1:3" x14ac:dyDescent="0.25">
      <c r="A3350" s="1" t="str">
        <f t="shared" si="36"/>
        <v/>
      </c>
      <c r="B3350" t="str">
        <f>IF(C3350&lt;&gt;"",INDEX({"Serviços";"Comércio";"Indústria";"Construção";"Agropecuária";"Não Identificado"}, MOD(ROW()-4,6)+1),"")</f>
        <v/>
      </c>
      <c r="C3350" s="37"/>
    </row>
    <row r="3351" spans="1:3" x14ac:dyDescent="0.25">
      <c r="A3351" s="1" t="str">
        <f t="shared" si="36"/>
        <v/>
      </c>
      <c r="B3351" t="str">
        <f>IF(C3351&lt;&gt;"",INDEX({"Serviços";"Comércio";"Indústria";"Construção";"Agropecuária";"Não Identificado"}, MOD(ROW()-4,6)+1),"")</f>
        <v/>
      </c>
      <c r="C3351" s="37"/>
    </row>
    <row r="3352" spans="1:3" x14ac:dyDescent="0.25">
      <c r="A3352" s="1" t="str">
        <f t="shared" si="36"/>
        <v/>
      </c>
      <c r="B3352" t="str">
        <f>IF(C3352&lt;&gt;"",INDEX({"Serviços";"Comércio";"Indústria";"Construção";"Agropecuária";"Não Identificado"}, MOD(ROW()-4,6)+1),"")</f>
        <v/>
      </c>
      <c r="C3352" s="37"/>
    </row>
    <row r="3353" spans="1:3" x14ac:dyDescent="0.25">
      <c r="A3353" s="1" t="str">
        <f t="shared" si="36"/>
        <v/>
      </c>
      <c r="B3353" t="str">
        <f>IF(C3353&lt;&gt;"",INDEX({"Serviços";"Comércio";"Indústria";"Construção";"Agropecuária";"Não Identificado"}, MOD(ROW()-4,6)+1),"")</f>
        <v/>
      </c>
      <c r="C3353" s="37"/>
    </row>
    <row r="3354" spans="1:3" x14ac:dyDescent="0.25">
      <c r="A3354" s="1" t="str">
        <f t="shared" si="36"/>
        <v/>
      </c>
      <c r="B3354" t="str">
        <f>IF(C3354&lt;&gt;"",INDEX({"Serviços";"Comércio";"Indústria";"Construção";"Agropecuária";"Não Identificado"}, MOD(ROW()-4,6)+1),"")</f>
        <v/>
      </c>
      <c r="C3354" s="37"/>
    </row>
    <row r="3355" spans="1:3" x14ac:dyDescent="0.25">
      <c r="A3355" s="1" t="str">
        <f t="shared" si="36"/>
        <v/>
      </c>
      <c r="B3355" t="str">
        <f>IF(C3355&lt;&gt;"",INDEX({"Serviços";"Comércio";"Indústria";"Construção";"Agropecuária";"Não Identificado"}, MOD(ROW()-4,6)+1),"")</f>
        <v/>
      </c>
      <c r="C3355" s="37"/>
    </row>
    <row r="3356" spans="1:3" x14ac:dyDescent="0.25">
      <c r="A3356" s="1" t="str">
        <f t="shared" si="36"/>
        <v/>
      </c>
      <c r="B3356" t="str">
        <f>IF(C3356&lt;&gt;"",INDEX({"Serviços";"Comércio";"Indústria";"Construção";"Agropecuária";"Não Identificado"}, MOD(ROW()-4,6)+1),"")</f>
        <v/>
      </c>
      <c r="C3356" s="37"/>
    </row>
    <row r="3357" spans="1:3" x14ac:dyDescent="0.25">
      <c r="A3357" s="1" t="str">
        <f t="shared" si="36"/>
        <v/>
      </c>
      <c r="B3357" t="str">
        <f>IF(C3357&lt;&gt;"",INDEX({"Serviços";"Comércio";"Indústria";"Construção";"Agropecuária";"Não Identificado"}, MOD(ROW()-4,6)+1),"")</f>
        <v/>
      </c>
      <c r="C3357" s="37"/>
    </row>
    <row r="3358" spans="1:3" x14ac:dyDescent="0.25">
      <c r="A3358" s="1" t="str">
        <f t="shared" si="36"/>
        <v/>
      </c>
      <c r="B3358" t="str">
        <f>IF(C3358&lt;&gt;"",INDEX({"Serviços";"Comércio";"Indústria";"Construção";"Agropecuária";"Não Identificado"}, MOD(ROW()-4,6)+1),"")</f>
        <v/>
      </c>
      <c r="C3358" s="37"/>
    </row>
    <row r="3359" spans="1:3" x14ac:dyDescent="0.25">
      <c r="A3359" s="1" t="str">
        <f t="shared" si="36"/>
        <v/>
      </c>
      <c r="B3359" t="str">
        <f>IF(C3359&lt;&gt;"",INDEX({"Serviços";"Comércio";"Indústria";"Construção";"Agropecuária";"Não Identificado"}, MOD(ROW()-4,6)+1),"")</f>
        <v/>
      </c>
      <c r="C3359" s="37"/>
    </row>
    <row r="3360" spans="1:3" x14ac:dyDescent="0.25">
      <c r="A3360" s="1" t="str">
        <f t="shared" si="36"/>
        <v/>
      </c>
      <c r="B3360" t="str">
        <f>IF(C3360&lt;&gt;"",INDEX({"Serviços";"Comércio";"Indústria";"Construção";"Agropecuária";"Não Identificado"}, MOD(ROW()-4,6)+1),"")</f>
        <v/>
      </c>
      <c r="C3360" s="37"/>
    </row>
    <row r="3361" spans="1:3" x14ac:dyDescent="0.25">
      <c r="A3361" s="1" t="str">
        <f t="shared" si="36"/>
        <v/>
      </c>
      <c r="B3361" t="str">
        <f>IF(C3361&lt;&gt;"",INDEX({"Serviços";"Comércio";"Indústria";"Construção";"Agropecuária";"Não Identificado"}, MOD(ROW()-4,6)+1),"")</f>
        <v/>
      </c>
      <c r="C3361" s="37"/>
    </row>
    <row r="3362" spans="1:3" x14ac:dyDescent="0.25">
      <c r="A3362" s="1" t="str">
        <f t="shared" si="36"/>
        <v/>
      </c>
      <c r="B3362" t="str">
        <f>IF(C3362&lt;&gt;"",INDEX({"Serviços";"Comércio";"Indústria";"Construção";"Agropecuária";"Não Identificado"}, MOD(ROW()-4,6)+1),"")</f>
        <v/>
      </c>
      <c r="C3362" s="37"/>
    </row>
    <row r="3363" spans="1:3" x14ac:dyDescent="0.25">
      <c r="A3363" s="1" t="str">
        <f t="shared" si="36"/>
        <v/>
      </c>
      <c r="B3363" t="str">
        <f>IF(C3363&lt;&gt;"",INDEX({"Serviços";"Comércio";"Indústria";"Construção";"Agropecuária";"Não Identificado"}, MOD(ROW()-4,6)+1),"")</f>
        <v/>
      </c>
      <c r="C3363" s="37"/>
    </row>
    <row r="3364" spans="1:3" x14ac:dyDescent="0.25">
      <c r="A3364" s="1" t="str">
        <f t="shared" si="36"/>
        <v/>
      </c>
      <c r="B3364" t="str">
        <f>IF(C3364&lt;&gt;"",INDEX({"Serviços";"Comércio";"Indústria";"Construção";"Agropecuária";"Não Identificado"}, MOD(ROW()-4,6)+1),"")</f>
        <v/>
      </c>
      <c r="C3364" s="37"/>
    </row>
    <row r="3365" spans="1:3" x14ac:dyDescent="0.25">
      <c r="A3365" s="1" t="str">
        <f t="shared" si="36"/>
        <v/>
      </c>
      <c r="B3365" t="str">
        <f>IF(C3365&lt;&gt;"",INDEX({"Serviços";"Comércio";"Indústria";"Construção";"Agropecuária";"Não Identificado"}, MOD(ROW()-4,6)+1),"")</f>
        <v/>
      </c>
      <c r="C3365" s="37"/>
    </row>
    <row r="3366" spans="1:3" x14ac:dyDescent="0.25">
      <c r="A3366" s="1" t="str">
        <f t="shared" si="36"/>
        <v/>
      </c>
      <c r="B3366" t="str">
        <f>IF(C3366&lt;&gt;"",INDEX({"Serviços";"Comércio";"Indústria";"Construção";"Agropecuária";"Não Identificado"}, MOD(ROW()-4,6)+1),"")</f>
        <v/>
      </c>
      <c r="C3366" s="37"/>
    </row>
    <row r="3367" spans="1:3" x14ac:dyDescent="0.25">
      <c r="A3367" s="1" t="str">
        <f t="shared" si="36"/>
        <v/>
      </c>
      <c r="B3367" t="str">
        <f>IF(C3367&lt;&gt;"",INDEX({"Serviços";"Comércio";"Indústria";"Construção";"Agropecuária";"Não Identificado"}, MOD(ROW()-4,6)+1),"")</f>
        <v/>
      </c>
      <c r="C3367" s="37"/>
    </row>
    <row r="3368" spans="1:3" x14ac:dyDescent="0.25">
      <c r="A3368" s="1" t="str">
        <f t="shared" si="36"/>
        <v/>
      </c>
      <c r="B3368" t="str">
        <f>IF(C3368&lt;&gt;"",INDEX({"Serviços";"Comércio";"Indústria";"Construção";"Agropecuária";"Não Identificado"}, MOD(ROW()-4,6)+1),"")</f>
        <v/>
      </c>
      <c r="C3368" s="37"/>
    </row>
    <row r="3369" spans="1:3" x14ac:dyDescent="0.25">
      <c r="A3369" s="1" t="str">
        <f t="shared" si="36"/>
        <v/>
      </c>
      <c r="B3369" t="str">
        <f>IF(C3369&lt;&gt;"",INDEX({"Serviços";"Comércio";"Indústria";"Construção";"Agropecuária";"Não Identificado"}, MOD(ROW()-4,6)+1),"")</f>
        <v/>
      </c>
      <c r="C3369" s="37"/>
    </row>
    <row r="3370" spans="1:3" x14ac:dyDescent="0.25">
      <c r="A3370" s="1" t="str">
        <f t="shared" si="36"/>
        <v/>
      </c>
      <c r="B3370" t="str">
        <f>IF(C3370&lt;&gt;"",INDEX({"Serviços";"Comércio";"Indústria";"Construção";"Agropecuária";"Não Identificado"}, MOD(ROW()-4,6)+1),"")</f>
        <v/>
      </c>
      <c r="C3370" s="37"/>
    </row>
    <row r="3371" spans="1:3" x14ac:dyDescent="0.25">
      <c r="A3371" s="1" t="str">
        <f t="shared" si="36"/>
        <v/>
      </c>
      <c r="B3371" t="str">
        <f>IF(C3371&lt;&gt;"",INDEX({"Serviços";"Comércio";"Indústria";"Construção";"Agropecuária";"Não Identificado"}, MOD(ROW()-4,6)+1),"")</f>
        <v/>
      </c>
      <c r="C3371" s="37"/>
    </row>
    <row r="3372" spans="1:3" x14ac:dyDescent="0.25">
      <c r="A3372" s="1" t="str">
        <f t="shared" si="36"/>
        <v/>
      </c>
      <c r="B3372" t="str">
        <f>IF(C3372&lt;&gt;"",INDEX({"Serviços";"Comércio";"Indústria";"Construção";"Agropecuária";"Não Identificado"}, MOD(ROW()-4,6)+1),"")</f>
        <v/>
      </c>
      <c r="C3372" s="37"/>
    </row>
    <row r="3373" spans="1:3" x14ac:dyDescent="0.25">
      <c r="A3373" s="1" t="str">
        <f t="shared" si="36"/>
        <v/>
      </c>
      <c r="B3373" t="str">
        <f>IF(C3373&lt;&gt;"",INDEX({"Serviços";"Comércio";"Indústria";"Construção";"Agropecuária";"Não Identificado"}, MOD(ROW()-4,6)+1),"")</f>
        <v/>
      </c>
      <c r="C3373" s="37"/>
    </row>
    <row r="3374" spans="1:3" x14ac:dyDescent="0.25">
      <c r="A3374" s="1" t="str">
        <f t="shared" si="36"/>
        <v/>
      </c>
      <c r="B3374" t="str">
        <f>IF(C3374&lt;&gt;"",INDEX({"Serviços";"Comércio";"Indústria";"Construção";"Agropecuária";"Não Identificado"}, MOD(ROW()-4,6)+1),"")</f>
        <v/>
      </c>
      <c r="C3374" s="37"/>
    </row>
    <row r="3375" spans="1:3" x14ac:dyDescent="0.25">
      <c r="A3375" s="1" t="str">
        <f t="shared" si="36"/>
        <v/>
      </c>
      <c r="B3375" t="str">
        <f>IF(C3375&lt;&gt;"",INDEX({"Serviços";"Comércio";"Indústria";"Construção";"Agropecuária";"Não Identificado"}, MOD(ROW()-4,6)+1),"")</f>
        <v/>
      </c>
      <c r="C3375" s="37"/>
    </row>
    <row r="3376" spans="1:3" x14ac:dyDescent="0.25">
      <c r="A3376" s="1" t="str">
        <f t="shared" si="36"/>
        <v/>
      </c>
      <c r="B3376" t="str">
        <f>IF(C3376&lt;&gt;"",INDEX({"Serviços";"Comércio";"Indústria";"Construção";"Agropecuária";"Não Identificado"}, MOD(ROW()-4,6)+1),"")</f>
        <v/>
      </c>
      <c r="C3376" s="37"/>
    </row>
    <row r="3377" spans="1:3" x14ac:dyDescent="0.25">
      <c r="A3377" s="1" t="str">
        <f t="shared" si="36"/>
        <v/>
      </c>
      <c r="B3377" t="str">
        <f>IF(C3377&lt;&gt;"",INDEX({"Serviços";"Comércio";"Indústria";"Construção";"Agropecuária";"Não Identificado"}, MOD(ROW()-4,6)+1),"")</f>
        <v/>
      </c>
      <c r="C3377" s="37"/>
    </row>
    <row r="3378" spans="1:3" x14ac:dyDescent="0.25">
      <c r="A3378" s="1" t="str">
        <f t="shared" si="36"/>
        <v/>
      </c>
      <c r="B3378" t="str">
        <f>IF(C3378&lt;&gt;"",INDEX({"Serviços";"Comércio";"Indústria";"Construção";"Agropecuária";"Não Identificado"}, MOD(ROW()-4,6)+1),"")</f>
        <v/>
      </c>
      <c r="C3378" s="37"/>
    </row>
    <row r="3379" spans="1:3" x14ac:dyDescent="0.25">
      <c r="A3379" s="1" t="str">
        <f t="shared" si="36"/>
        <v/>
      </c>
      <c r="B3379" t="str">
        <f>IF(C3379&lt;&gt;"",INDEX({"Serviços";"Comércio";"Indústria";"Construção";"Agropecuária";"Não Identificado"}, MOD(ROW()-4,6)+1),"")</f>
        <v/>
      </c>
      <c r="C3379" s="37"/>
    </row>
    <row r="3380" spans="1:3" x14ac:dyDescent="0.25">
      <c r="A3380" s="1" t="str">
        <f t="shared" si="36"/>
        <v/>
      </c>
      <c r="B3380" t="str">
        <f>IF(C3380&lt;&gt;"",INDEX({"Serviços";"Comércio";"Indústria";"Construção";"Agropecuária";"Não Identificado"}, MOD(ROW()-4,6)+1),"")</f>
        <v/>
      </c>
      <c r="C3380" s="37"/>
    </row>
    <row r="3381" spans="1:3" x14ac:dyDescent="0.25">
      <c r="A3381" s="1" t="str">
        <f t="shared" si="36"/>
        <v/>
      </c>
      <c r="B3381" t="str">
        <f>IF(C3381&lt;&gt;"",INDEX({"Serviços";"Comércio";"Indústria";"Construção";"Agropecuária";"Não Identificado"}, MOD(ROW()-4,6)+1),"")</f>
        <v/>
      </c>
      <c r="C3381" s="37"/>
    </row>
    <row r="3382" spans="1:3" x14ac:dyDescent="0.25">
      <c r="A3382" s="1" t="str">
        <f t="shared" si="36"/>
        <v/>
      </c>
      <c r="B3382" t="str">
        <f>IF(C3382&lt;&gt;"",INDEX({"Serviços";"Comércio";"Indústria";"Construção";"Agropecuária";"Não Identificado"}, MOD(ROW()-4,6)+1),"")</f>
        <v/>
      </c>
      <c r="C3382" s="37"/>
    </row>
    <row r="3383" spans="1:3" x14ac:dyDescent="0.25">
      <c r="A3383" s="1" t="str">
        <f t="shared" si="36"/>
        <v/>
      </c>
      <c r="B3383" t="str">
        <f>IF(C3383&lt;&gt;"",INDEX({"Serviços";"Comércio";"Indústria";"Construção";"Agropecuária";"Não Identificado"}, MOD(ROW()-4,6)+1),"")</f>
        <v/>
      </c>
      <c r="C3383" s="37"/>
    </row>
    <row r="3384" spans="1:3" x14ac:dyDescent="0.25">
      <c r="A3384" s="1" t="str">
        <f t="shared" si="36"/>
        <v/>
      </c>
      <c r="B3384" t="str">
        <f>IF(C3384&lt;&gt;"",INDEX({"Serviços";"Comércio";"Indústria";"Construção";"Agropecuária";"Não Identificado"}, MOD(ROW()-4,6)+1),"")</f>
        <v/>
      </c>
      <c r="C3384" s="37"/>
    </row>
    <row r="3385" spans="1:3" x14ac:dyDescent="0.25">
      <c r="A3385" s="1" t="str">
        <f t="shared" si="36"/>
        <v/>
      </c>
      <c r="B3385" t="str">
        <f>IF(C3385&lt;&gt;"",INDEX({"Serviços";"Comércio";"Indústria";"Construção";"Agropecuária";"Não Identificado"}, MOD(ROW()-4,6)+1),"")</f>
        <v/>
      </c>
      <c r="C3385" s="37"/>
    </row>
    <row r="3386" spans="1:3" x14ac:dyDescent="0.25">
      <c r="A3386" s="1" t="str">
        <f t="shared" si="36"/>
        <v/>
      </c>
      <c r="B3386" t="str">
        <f>IF(C3386&lt;&gt;"",INDEX({"Serviços";"Comércio";"Indústria";"Construção";"Agropecuária";"Não Identificado"}, MOD(ROW()-4,6)+1),"")</f>
        <v/>
      </c>
      <c r="C3386" s="37"/>
    </row>
    <row r="3387" spans="1:3" x14ac:dyDescent="0.25">
      <c r="A3387" s="1" t="str">
        <f t="shared" si="36"/>
        <v/>
      </c>
      <c r="B3387" t="str">
        <f>IF(C3387&lt;&gt;"",INDEX({"Serviços";"Comércio";"Indústria";"Construção";"Agropecuária";"Não Identificado"}, MOD(ROW()-4,6)+1),"")</f>
        <v/>
      </c>
      <c r="C3387" s="37"/>
    </row>
    <row r="3388" spans="1:3" x14ac:dyDescent="0.25">
      <c r="A3388" s="1" t="str">
        <f t="shared" si="36"/>
        <v/>
      </c>
      <c r="B3388" t="str">
        <f>IF(C3388&lt;&gt;"",INDEX({"Serviços";"Comércio";"Indústria";"Construção";"Agropecuária";"Não Identificado"}, MOD(ROW()-4,6)+1),"")</f>
        <v/>
      </c>
      <c r="C3388" s="37"/>
    </row>
    <row r="3389" spans="1:3" x14ac:dyDescent="0.25">
      <c r="A3389" s="1" t="str">
        <f t="shared" si="36"/>
        <v/>
      </c>
      <c r="B3389" t="str">
        <f>IF(C3389&lt;&gt;"",INDEX({"Serviços";"Comércio";"Indústria";"Construção";"Agropecuária";"Não Identificado"}, MOD(ROW()-4,6)+1),"")</f>
        <v/>
      </c>
      <c r="C3389" s="37"/>
    </row>
    <row r="3390" spans="1:3" x14ac:dyDescent="0.25">
      <c r="A3390" s="1" t="str">
        <f t="shared" si="36"/>
        <v/>
      </c>
      <c r="B3390" t="str">
        <f>IF(C3390&lt;&gt;"",INDEX({"Serviços";"Comércio";"Indústria";"Construção";"Agropecuária";"Não Identificado"}, MOD(ROW()-4,6)+1),"")</f>
        <v/>
      </c>
      <c r="C3390" s="37"/>
    </row>
    <row r="3391" spans="1:3" x14ac:dyDescent="0.25">
      <c r="A3391" s="1" t="str">
        <f t="shared" si="36"/>
        <v/>
      </c>
      <c r="B3391" t="str">
        <f>IF(C3391&lt;&gt;"",INDEX({"Serviços";"Comércio";"Indústria";"Construção";"Agropecuária";"Não Identificado"}, MOD(ROW()-4,6)+1),"")</f>
        <v/>
      </c>
      <c r="C3391" s="37"/>
    </row>
    <row r="3392" spans="1:3" x14ac:dyDescent="0.25">
      <c r="A3392" s="1" t="str">
        <f t="shared" si="36"/>
        <v/>
      </c>
      <c r="B3392" t="str">
        <f>IF(C3392&lt;&gt;"",INDEX({"Serviços";"Comércio";"Indústria";"Construção";"Agropecuária";"Não Identificado"}, MOD(ROW()-4,6)+1),"")</f>
        <v/>
      </c>
      <c r="C3392" s="37"/>
    </row>
    <row r="3393" spans="1:3" x14ac:dyDescent="0.25">
      <c r="A3393" s="1" t="str">
        <f t="shared" si="36"/>
        <v/>
      </c>
      <c r="B3393" t="str">
        <f>IF(C3393&lt;&gt;"",INDEX({"Serviços";"Comércio";"Indústria";"Construção";"Agropecuária";"Não Identificado"}, MOD(ROW()-4,6)+1),"")</f>
        <v/>
      </c>
      <c r="C3393" s="37"/>
    </row>
    <row r="3394" spans="1:3" x14ac:dyDescent="0.25">
      <c r="A3394" s="1" t="str">
        <f t="shared" si="36"/>
        <v/>
      </c>
      <c r="B3394" t="str">
        <f>IF(C3394&lt;&gt;"",INDEX({"Serviços";"Comércio";"Indústria";"Construção";"Agropecuária";"Não Identificado"}, MOD(ROW()-4,6)+1),"")</f>
        <v/>
      </c>
      <c r="C3394" s="37"/>
    </row>
    <row r="3395" spans="1:3" x14ac:dyDescent="0.25">
      <c r="A3395" s="1" t="str">
        <f t="shared" si="36"/>
        <v/>
      </c>
      <c r="B3395" t="str">
        <f>IF(C3395&lt;&gt;"",INDEX({"Serviços";"Comércio";"Indústria";"Construção";"Agropecuária";"Não Identificado"}, MOD(ROW()-4,6)+1),"")</f>
        <v/>
      </c>
      <c r="C3395" s="37"/>
    </row>
    <row r="3396" spans="1:3" x14ac:dyDescent="0.25">
      <c r="A3396" s="1" t="str">
        <f t="shared" si="36"/>
        <v/>
      </c>
      <c r="B3396" t="str">
        <f>IF(C3396&lt;&gt;"",INDEX({"Serviços";"Comércio";"Indústria";"Construção";"Agropecuária";"Não Identificado"}, MOD(ROW()-4,6)+1),"")</f>
        <v/>
      </c>
      <c r="C3396" s="37"/>
    </row>
    <row r="3397" spans="1:3" x14ac:dyDescent="0.25">
      <c r="A3397" s="1" t="str">
        <f t="shared" ref="A3397:A3460" si="37">IF(B3397&lt;&gt;"",DATE(2011,INT((ROW(A3394)-1)/6)+1,1),"")</f>
        <v/>
      </c>
      <c r="B3397" t="str">
        <f>IF(C3397&lt;&gt;"",INDEX({"Serviços";"Comércio";"Indústria";"Construção";"Agropecuária";"Não Identificado"}, MOD(ROW()-4,6)+1),"")</f>
        <v/>
      </c>
      <c r="C3397" s="37"/>
    </row>
    <row r="3398" spans="1:3" x14ac:dyDescent="0.25">
      <c r="A3398" s="1" t="str">
        <f t="shared" si="37"/>
        <v/>
      </c>
      <c r="B3398" t="str">
        <f>IF(C3398&lt;&gt;"",INDEX({"Serviços";"Comércio";"Indústria";"Construção";"Agropecuária";"Não Identificado"}, MOD(ROW()-4,6)+1),"")</f>
        <v/>
      </c>
      <c r="C3398" s="37"/>
    </row>
    <row r="3399" spans="1:3" x14ac:dyDescent="0.25">
      <c r="A3399" s="1" t="str">
        <f t="shared" si="37"/>
        <v/>
      </c>
      <c r="B3399" t="str">
        <f>IF(C3399&lt;&gt;"",INDEX({"Serviços";"Comércio";"Indústria";"Construção";"Agropecuária";"Não Identificado"}, MOD(ROW()-4,6)+1),"")</f>
        <v/>
      </c>
      <c r="C3399" s="37"/>
    </row>
    <row r="3400" spans="1:3" x14ac:dyDescent="0.25">
      <c r="A3400" s="1" t="str">
        <f t="shared" si="37"/>
        <v/>
      </c>
      <c r="B3400" t="str">
        <f>IF(C3400&lt;&gt;"",INDEX({"Serviços";"Comércio";"Indústria";"Construção";"Agropecuária";"Não Identificado"}, MOD(ROW()-4,6)+1),"")</f>
        <v/>
      </c>
      <c r="C3400" s="37"/>
    </row>
    <row r="3401" spans="1:3" x14ac:dyDescent="0.25">
      <c r="A3401" s="1" t="str">
        <f t="shared" si="37"/>
        <v/>
      </c>
      <c r="B3401" t="str">
        <f>IF(C3401&lt;&gt;"",INDEX({"Serviços";"Comércio";"Indústria";"Construção";"Agropecuária";"Não Identificado"}, MOD(ROW()-4,6)+1),"")</f>
        <v/>
      </c>
      <c r="C3401" s="37"/>
    </row>
    <row r="3402" spans="1:3" x14ac:dyDescent="0.25">
      <c r="A3402" s="1" t="str">
        <f t="shared" si="37"/>
        <v/>
      </c>
      <c r="B3402" t="str">
        <f>IF(C3402&lt;&gt;"",INDEX({"Serviços";"Comércio";"Indústria";"Construção";"Agropecuária";"Não Identificado"}, MOD(ROW()-4,6)+1),"")</f>
        <v/>
      </c>
      <c r="C3402" s="37"/>
    </row>
    <row r="3403" spans="1:3" x14ac:dyDescent="0.25">
      <c r="A3403" s="1" t="str">
        <f t="shared" si="37"/>
        <v/>
      </c>
      <c r="B3403" t="str">
        <f>IF(C3403&lt;&gt;"",INDEX({"Serviços";"Comércio";"Indústria";"Construção";"Agropecuária";"Não Identificado"}, MOD(ROW()-4,6)+1),"")</f>
        <v/>
      </c>
      <c r="C3403" s="37"/>
    </row>
    <row r="3404" spans="1:3" x14ac:dyDescent="0.25">
      <c r="A3404" s="1" t="str">
        <f t="shared" si="37"/>
        <v/>
      </c>
      <c r="B3404" t="str">
        <f>IF(C3404&lt;&gt;"",INDEX({"Serviços";"Comércio";"Indústria";"Construção";"Agropecuária";"Não Identificado"}, MOD(ROW()-4,6)+1),"")</f>
        <v/>
      </c>
      <c r="C3404" s="37"/>
    </row>
    <row r="3405" spans="1:3" x14ac:dyDescent="0.25">
      <c r="A3405" s="1" t="str">
        <f t="shared" si="37"/>
        <v/>
      </c>
      <c r="B3405" t="str">
        <f>IF(C3405&lt;&gt;"",INDEX({"Serviços";"Comércio";"Indústria";"Construção";"Agropecuária";"Não Identificado"}, MOD(ROW()-4,6)+1),"")</f>
        <v/>
      </c>
      <c r="C3405" s="37"/>
    </row>
    <row r="3406" spans="1:3" x14ac:dyDescent="0.25">
      <c r="A3406" s="1" t="str">
        <f t="shared" si="37"/>
        <v/>
      </c>
      <c r="B3406" t="str">
        <f>IF(C3406&lt;&gt;"",INDEX({"Serviços";"Comércio";"Indústria";"Construção";"Agropecuária";"Não Identificado"}, MOD(ROW()-4,6)+1),"")</f>
        <v/>
      </c>
      <c r="C3406" s="37"/>
    </row>
    <row r="3407" spans="1:3" x14ac:dyDescent="0.25">
      <c r="A3407" s="1" t="str">
        <f t="shared" si="37"/>
        <v/>
      </c>
      <c r="B3407" t="str">
        <f>IF(C3407&lt;&gt;"",INDEX({"Serviços";"Comércio";"Indústria";"Construção";"Agropecuária";"Não Identificado"}, MOD(ROW()-4,6)+1),"")</f>
        <v/>
      </c>
      <c r="C3407" s="37"/>
    </row>
    <row r="3408" spans="1:3" x14ac:dyDescent="0.25">
      <c r="A3408" s="1" t="str">
        <f t="shared" si="37"/>
        <v/>
      </c>
      <c r="B3408" t="str">
        <f>IF(C3408&lt;&gt;"",INDEX({"Serviços";"Comércio";"Indústria";"Construção";"Agropecuária";"Não Identificado"}, MOD(ROW()-4,6)+1),"")</f>
        <v/>
      </c>
      <c r="C3408" s="37"/>
    </row>
    <row r="3409" spans="1:3" x14ac:dyDescent="0.25">
      <c r="A3409" s="1" t="str">
        <f t="shared" si="37"/>
        <v/>
      </c>
      <c r="B3409" t="str">
        <f>IF(C3409&lt;&gt;"",INDEX({"Serviços";"Comércio";"Indústria";"Construção";"Agropecuária";"Não Identificado"}, MOD(ROW()-4,6)+1),"")</f>
        <v/>
      </c>
      <c r="C3409" s="37"/>
    </row>
    <row r="3410" spans="1:3" x14ac:dyDescent="0.25">
      <c r="A3410" s="1" t="str">
        <f t="shared" si="37"/>
        <v/>
      </c>
      <c r="B3410" t="str">
        <f>IF(C3410&lt;&gt;"",INDEX({"Serviços";"Comércio";"Indústria";"Construção";"Agropecuária";"Não Identificado"}, MOD(ROW()-4,6)+1),"")</f>
        <v/>
      </c>
      <c r="C3410" s="37"/>
    </row>
    <row r="3411" spans="1:3" x14ac:dyDescent="0.25">
      <c r="A3411" s="1" t="str">
        <f t="shared" si="37"/>
        <v/>
      </c>
      <c r="B3411" t="str">
        <f>IF(C3411&lt;&gt;"",INDEX({"Serviços";"Comércio";"Indústria";"Construção";"Agropecuária";"Não Identificado"}, MOD(ROW()-4,6)+1),"")</f>
        <v/>
      </c>
      <c r="C3411" s="37"/>
    </row>
    <row r="3412" spans="1:3" x14ac:dyDescent="0.25">
      <c r="A3412" s="1" t="str">
        <f t="shared" si="37"/>
        <v/>
      </c>
      <c r="B3412" t="str">
        <f>IF(C3412&lt;&gt;"",INDEX({"Serviços";"Comércio";"Indústria";"Construção";"Agropecuária";"Não Identificado"}, MOD(ROW()-4,6)+1),"")</f>
        <v/>
      </c>
      <c r="C3412" s="37"/>
    </row>
    <row r="3413" spans="1:3" x14ac:dyDescent="0.25">
      <c r="A3413" s="1" t="str">
        <f t="shared" si="37"/>
        <v/>
      </c>
      <c r="B3413" t="str">
        <f>IF(C3413&lt;&gt;"",INDEX({"Serviços";"Comércio";"Indústria";"Construção";"Agropecuária";"Não Identificado"}, MOD(ROW()-4,6)+1),"")</f>
        <v/>
      </c>
      <c r="C3413" s="37"/>
    </row>
    <row r="3414" spans="1:3" x14ac:dyDescent="0.25">
      <c r="A3414" s="1" t="str">
        <f t="shared" si="37"/>
        <v/>
      </c>
      <c r="B3414" t="str">
        <f>IF(C3414&lt;&gt;"",INDEX({"Serviços";"Comércio";"Indústria";"Construção";"Agropecuária";"Não Identificado"}, MOD(ROW()-4,6)+1),"")</f>
        <v/>
      </c>
      <c r="C3414" s="37"/>
    </row>
    <row r="3415" spans="1:3" x14ac:dyDescent="0.25">
      <c r="A3415" s="1" t="str">
        <f t="shared" si="37"/>
        <v/>
      </c>
      <c r="B3415" t="str">
        <f>IF(C3415&lt;&gt;"",INDEX({"Serviços";"Comércio";"Indústria";"Construção";"Agropecuária";"Não Identificado"}, MOD(ROW()-4,6)+1),"")</f>
        <v/>
      </c>
      <c r="C3415" s="37"/>
    </row>
    <row r="3416" spans="1:3" x14ac:dyDescent="0.25">
      <c r="A3416" s="1" t="str">
        <f t="shared" si="37"/>
        <v/>
      </c>
      <c r="B3416" t="str">
        <f>IF(C3416&lt;&gt;"",INDEX({"Serviços";"Comércio";"Indústria";"Construção";"Agropecuária";"Não Identificado"}, MOD(ROW()-4,6)+1),"")</f>
        <v/>
      </c>
      <c r="C3416" s="37"/>
    </row>
    <row r="3417" spans="1:3" x14ac:dyDescent="0.25">
      <c r="A3417" s="1" t="str">
        <f t="shared" si="37"/>
        <v/>
      </c>
      <c r="B3417" t="str">
        <f>IF(C3417&lt;&gt;"",INDEX({"Serviços";"Comércio";"Indústria";"Construção";"Agropecuária";"Não Identificado"}, MOD(ROW()-4,6)+1),"")</f>
        <v/>
      </c>
      <c r="C3417" s="37"/>
    </row>
    <row r="3418" spans="1:3" x14ac:dyDescent="0.25">
      <c r="A3418" s="1" t="str">
        <f t="shared" si="37"/>
        <v/>
      </c>
      <c r="B3418" t="str">
        <f>IF(C3418&lt;&gt;"",INDEX({"Serviços";"Comércio";"Indústria";"Construção";"Agropecuária";"Não Identificado"}, MOD(ROW()-4,6)+1),"")</f>
        <v/>
      </c>
      <c r="C3418" s="37"/>
    </row>
    <row r="3419" spans="1:3" x14ac:dyDescent="0.25">
      <c r="A3419" s="1" t="str">
        <f t="shared" si="37"/>
        <v/>
      </c>
      <c r="B3419" t="str">
        <f>IF(C3419&lt;&gt;"",INDEX({"Serviços";"Comércio";"Indústria";"Construção";"Agropecuária";"Não Identificado"}, MOD(ROW()-4,6)+1),"")</f>
        <v/>
      </c>
      <c r="C3419" s="37"/>
    </row>
    <row r="3420" spans="1:3" x14ac:dyDescent="0.25">
      <c r="A3420" s="1" t="str">
        <f t="shared" si="37"/>
        <v/>
      </c>
      <c r="B3420" t="str">
        <f>IF(C3420&lt;&gt;"",INDEX({"Serviços";"Comércio";"Indústria";"Construção";"Agropecuária";"Não Identificado"}, MOD(ROW()-4,6)+1),"")</f>
        <v/>
      </c>
      <c r="C3420" s="37"/>
    </row>
    <row r="3421" spans="1:3" x14ac:dyDescent="0.25">
      <c r="A3421" s="1" t="str">
        <f t="shared" si="37"/>
        <v/>
      </c>
      <c r="B3421" t="str">
        <f>IF(C3421&lt;&gt;"",INDEX({"Serviços";"Comércio";"Indústria";"Construção";"Agropecuária";"Não Identificado"}, MOD(ROW()-4,6)+1),"")</f>
        <v/>
      </c>
      <c r="C3421" s="37"/>
    </row>
    <row r="3422" spans="1:3" x14ac:dyDescent="0.25">
      <c r="A3422" s="1" t="str">
        <f t="shared" si="37"/>
        <v/>
      </c>
      <c r="B3422" t="str">
        <f>IF(C3422&lt;&gt;"",INDEX({"Serviços";"Comércio";"Indústria";"Construção";"Agropecuária";"Não Identificado"}, MOD(ROW()-4,6)+1),"")</f>
        <v/>
      </c>
      <c r="C3422" s="37"/>
    </row>
    <row r="3423" spans="1:3" x14ac:dyDescent="0.25">
      <c r="A3423" s="1" t="str">
        <f t="shared" si="37"/>
        <v/>
      </c>
      <c r="B3423" t="str">
        <f>IF(C3423&lt;&gt;"",INDEX({"Serviços";"Comércio";"Indústria";"Construção";"Agropecuária";"Não Identificado"}, MOD(ROW()-4,6)+1),"")</f>
        <v/>
      </c>
      <c r="C3423" s="37"/>
    </row>
    <row r="3424" spans="1:3" x14ac:dyDescent="0.25">
      <c r="A3424" s="1" t="str">
        <f t="shared" si="37"/>
        <v/>
      </c>
      <c r="B3424" t="str">
        <f>IF(C3424&lt;&gt;"",INDEX({"Serviços";"Comércio";"Indústria";"Construção";"Agropecuária";"Não Identificado"}, MOD(ROW()-4,6)+1),"")</f>
        <v/>
      </c>
      <c r="C3424" s="37"/>
    </row>
    <row r="3425" spans="1:3" x14ac:dyDescent="0.25">
      <c r="A3425" s="1" t="str">
        <f t="shared" si="37"/>
        <v/>
      </c>
      <c r="B3425" t="str">
        <f>IF(C3425&lt;&gt;"",INDEX({"Serviços";"Comércio";"Indústria";"Construção";"Agropecuária";"Não Identificado"}, MOD(ROW()-4,6)+1),"")</f>
        <v/>
      </c>
      <c r="C3425" s="37"/>
    </row>
    <row r="3426" spans="1:3" x14ac:dyDescent="0.25">
      <c r="A3426" s="1" t="str">
        <f t="shared" si="37"/>
        <v/>
      </c>
      <c r="B3426" t="str">
        <f>IF(C3426&lt;&gt;"",INDEX({"Serviços";"Comércio";"Indústria";"Construção";"Agropecuária";"Não Identificado"}, MOD(ROW()-4,6)+1),"")</f>
        <v/>
      </c>
      <c r="C3426" s="37"/>
    </row>
    <row r="3427" spans="1:3" x14ac:dyDescent="0.25">
      <c r="A3427" s="1" t="str">
        <f t="shared" si="37"/>
        <v/>
      </c>
      <c r="B3427" t="str">
        <f>IF(C3427&lt;&gt;"",INDEX({"Serviços";"Comércio";"Indústria";"Construção";"Agropecuária";"Não Identificado"}, MOD(ROW()-4,6)+1),"")</f>
        <v/>
      </c>
      <c r="C3427" s="37"/>
    </row>
    <row r="3428" spans="1:3" x14ac:dyDescent="0.25">
      <c r="A3428" s="1" t="str">
        <f t="shared" si="37"/>
        <v/>
      </c>
      <c r="B3428" t="str">
        <f>IF(C3428&lt;&gt;"",INDEX({"Serviços";"Comércio";"Indústria";"Construção";"Agropecuária";"Não Identificado"}, MOD(ROW()-4,6)+1),"")</f>
        <v/>
      </c>
      <c r="C3428" s="37"/>
    </row>
    <row r="3429" spans="1:3" x14ac:dyDescent="0.25">
      <c r="A3429" s="1" t="str">
        <f t="shared" si="37"/>
        <v/>
      </c>
      <c r="B3429" t="str">
        <f>IF(C3429&lt;&gt;"",INDEX({"Serviços";"Comércio";"Indústria";"Construção";"Agropecuária";"Não Identificado"}, MOD(ROW()-4,6)+1),"")</f>
        <v/>
      </c>
      <c r="C3429" s="37"/>
    </row>
    <row r="3430" spans="1:3" x14ac:dyDescent="0.25">
      <c r="A3430" s="1" t="str">
        <f t="shared" si="37"/>
        <v/>
      </c>
      <c r="B3430" t="str">
        <f>IF(C3430&lt;&gt;"",INDEX({"Serviços";"Comércio";"Indústria";"Construção";"Agropecuária";"Não Identificado"}, MOD(ROW()-4,6)+1),"")</f>
        <v/>
      </c>
      <c r="C3430" s="37"/>
    </row>
    <row r="3431" spans="1:3" x14ac:dyDescent="0.25">
      <c r="A3431" s="1" t="str">
        <f t="shared" si="37"/>
        <v/>
      </c>
      <c r="B3431" t="str">
        <f>IF(C3431&lt;&gt;"",INDEX({"Serviços";"Comércio";"Indústria";"Construção";"Agropecuária";"Não Identificado"}, MOD(ROW()-4,6)+1),"")</f>
        <v/>
      </c>
      <c r="C3431" s="37"/>
    </row>
    <row r="3432" spans="1:3" x14ac:dyDescent="0.25">
      <c r="A3432" s="1" t="str">
        <f t="shared" si="37"/>
        <v/>
      </c>
      <c r="B3432" t="str">
        <f>IF(C3432&lt;&gt;"",INDEX({"Serviços";"Comércio";"Indústria";"Construção";"Agropecuária";"Não Identificado"}, MOD(ROW()-4,6)+1),"")</f>
        <v/>
      </c>
      <c r="C3432" s="37"/>
    </row>
    <row r="3433" spans="1:3" x14ac:dyDescent="0.25">
      <c r="A3433" s="1" t="str">
        <f t="shared" si="37"/>
        <v/>
      </c>
      <c r="B3433" t="str">
        <f>IF(C3433&lt;&gt;"",INDEX({"Serviços";"Comércio";"Indústria";"Construção";"Agropecuária";"Não Identificado"}, MOD(ROW()-4,6)+1),"")</f>
        <v/>
      </c>
      <c r="C3433" s="37"/>
    </row>
    <row r="3434" spans="1:3" x14ac:dyDescent="0.25">
      <c r="A3434" s="1" t="str">
        <f t="shared" si="37"/>
        <v/>
      </c>
      <c r="B3434" t="str">
        <f>IF(C3434&lt;&gt;"",INDEX({"Serviços";"Comércio";"Indústria";"Construção";"Agropecuária";"Não Identificado"}, MOD(ROW()-4,6)+1),"")</f>
        <v/>
      </c>
      <c r="C3434" s="37"/>
    </row>
    <row r="3435" spans="1:3" x14ac:dyDescent="0.25">
      <c r="A3435" s="1" t="str">
        <f t="shared" si="37"/>
        <v/>
      </c>
      <c r="B3435" t="str">
        <f>IF(C3435&lt;&gt;"",INDEX({"Serviços";"Comércio";"Indústria";"Construção";"Agropecuária";"Não Identificado"}, MOD(ROW()-4,6)+1),"")</f>
        <v/>
      </c>
      <c r="C3435" s="37"/>
    </row>
    <row r="3436" spans="1:3" x14ac:dyDescent="0.25">
      <c r="A3436" s="1" t="str">
        <f t="shared" si="37"/>
        <v/>
      </c>
      <c r="B3436" t="str">
        <f>IF(C3436&lt;&gt;"",INDEX({"Serviços";"Comércio";"Indústria";"Construção";"Agropecuária";"Não Identificado"}, MOD(ROW()-4,6)+1),"")</f>
        <v/>
      </c>
      <c r="C3436" s="37"/>
    </row>
    <row r="3437" spans="1:3" x14ac:dyDescent="0.25">
      <c r="A3437" s="1" t="str">
        <f t="shared" si="37"/>
        <v/>
      </c>
      <c r="B3437" t="str">
        <f>IF(C3437&lt;&gt;"",INDEX({"Serviços";"Comércio";"Indústria";"Construção";"Agropecuária";"Não Identificado"}, MOD(ROW()-4,6)+1),"")</f>
        <v/>
      </c>
      <c r="C3437" s="37"/>
    </row>
    <row r="3438" spans="1:3" x14ac:dyDescent="0.25">
      <c r="A3438" s="1" t="str">
        <f t="shared" si="37"/>
        <v/>
      </c>
      <c r="B3438" t="str">
        <f>IF(C3438&lt;&gt;"",INDEX({"Serviços";"Comércio";"Indústria";"Construção";"Agropecuária";"Não Identificado"}, MOD(ROW()-4,6)+1),"")</f>
        <v/>
      </c>
      <c r="C3438" s="37"/>
    </row>
    <row r="3439" spans="1:3" x14ac:dyDescent="0.25">
      <c r="A3439" s="1" t="str">
        <f t="shared" si="37"/>
        <v/>
      </c>
      <c r="B3439" t="str">
        <f>IF(C3439&lt;&gt;"",INDEX({"Serviços";"Comércio";"Indústria";"Construção";"Agropecuária";"Não Identificado"}, MOD(ROW()-4,6)+1),"")</f>
        <v/>
      </c>
      <c r="C3439" s="37"/>
    </row>
    <row r="3440" spans="1:3" x14ac:dyDescent="0.25">
      <c r="A3440" s="1" t="str">
        <f t="shared" si="37"/>
        <v/>
      </c>
      <c r="B3440" t="str">
        <f>IF(C3440&lt;&gt;"",INDEX({"Serviços";"Comércio";"Indústria";"Construção";"Agropecuária";"Não Identificado"}, MOD(ROW()-4,6)+1),"")</f>
        <v/>
      </c>
      <c r="C3440" s="37"/>
    </row>
    <row r="3441" spans="1:3" x14ac:dyDescent="0.25">
      <c r="A3441" s="1" t="str">
        <f t="shared" si="37"/>
        <v/>
      </c>
      <c r="B3441" t="str">
        <f>IF(C3441&lt;&gt;"",INDEX({"Serviços";"Comércio";"Indústria";"Construção";"Agropecuária";"Não Identificado"}, MOD(ROW()-4,6)+1),"")</f>
        <v/>
      </c>
      <c r="C3441" s="37"/>
    </row>
    <row r="3442" spans="1:3" x14ac:dyDescent="0.25">
      <c r="A3442" s="1" t="str">
        <f t="shared" si="37"/>
        <v/>
      </c>
      <c r="B3442" t="str">
        <f>IF(C3442&lt;&gt;"",INDEX({"Serviços";"Comércio";"Indústria";"Construção";"Agropecuária";"Não Identificado"}, MOD(ROW()-4,6)+1),"")</f>
        <v/>
      </c>
      <c r="C3442" s="37"/>
    </row>
    <row r="3443" spans="1:3" x14ac:dyDescent="0.25">
      <c r="A3443" s="1" t="str">
        <f t="shared" si="37"/>
        <v/>
      </c>
      <c r="B3443" t="str">
        <f>IF(C3443&lt;&gt;"",INDEX({"Serviços";"Comércio";"Indústria";"Construção";"Agropecuária";"Não Identificado"}, MOD(ROW()-4,6)+1),"")</f>
        <v/>
      </c>
      <c r="C3443" s="37"/>
    </row>
    <row r="3444" spans="1:3" x14ac:dyDescent="0.25">
      <c r="A3444" s="1" t="str">
        <f t="shared" si="37"/>
        <v/>
      </c>
      <c r="B3444" t="str">
        <f>IF(C3444&lt;&gt;"",INDEX({"Serviços";"Comércio";"Indústria";"Construção";"Agropecuária";"Não Identificado"}, MOD(ROW()-4,6)+1),"")</f>
        <v/>
      </c>
      <c r="C3444" s="37"/>
    </row>
    <row r="3445" spans="1:3" x14ac:dyDescent="0.25">
      <c r="A3445" s="1" t="str">
        <f t="shared" si="37"/>
        <v/>
      </c>
      <c r="B3445" t="str">
        <f>IF(C3445&lt;&gt;"",INDEX({"Serviços";"Comércio";"Indústria";"Construção";"Agropecuária";"Não Identificado"}, MOD(ROW()-4,6)+1),"")</f>
        <v/>
      </c>
      <c r="C3445" s="37"/>
    </row>
    <row r="3446" spans="1:3" x14ac:dyDescent="0.25">
      <c r="A3446" s="1" t="str">
        <f t="shared" si="37"/>
        <v/>
      </c>
      <c r="B3446" t="str">
        <f>IF(C3446&lt;&gt;"",INDEX({"Serviços";"Comércio";"Indústria";"Construção";"Agropecuária";"Não Identificado"}, MOD(ROW()-4,6)+1),"")</f>
        <v/>
      </c>
      <c r="C3446" s="37"/>
    </row>
    <row r="3447" spans="1:3" x14ac:dyDescent="0.25">
      <c r="A3447" s="1" t="str">
        <f t="shared" si="37"/>
        <v/>
      </c>
      <c r="B3447" t="str">
        <f>IF(C3447&lt;&gt;"",INDEX({"Serviços";"Comércio";"Indústria";"Construção";"Agropecuária";"Não Identificado"}, MOD(ROW()-4,6)+1),"")</f>
        <v/>
      </c>
      <c r="C3447" s="37"/>
    </row>
    <row r="3448" spans="1:3" x14ac:dyDescent="0.25">
      <c r="A3448" s="1" t="str">
        <f t="shared" si="37"/>
        <v/>
      </c>
      <c r="B3448" t="str">
        <f>IF(C3448&lt;&gt;"",INDEX({"Serviços";"Comércio";"Indústria";"Construção";"Agropecuária";"Não Identificado"}, MOD(ROW()-4,6)+1),"")</f>
        <v/>
      </c>
      <c r="C3448" s="37"/>
    </row>
    <row r="3449" spans="1:3" x14ac:dyDescent="0.25">
      <c r="A3449" s="1" t="str">
        <f t="shared" si="37"/>
        <v/>
      </c>
      <c r="B3449" t="str">
        <f>IF(C3449&lt;&gt;"",INDEX({"Serviços";"Comércio";"Indústria";"Construção";"Agropecuária";"Não Identificado"}, MOD(ROW()-4,6)+1),"")</f>
        <v/>
      </c>
      <c r="C3449" s="37"/>
    </row>
    <row r="3450" spans="1:3" x14ac:dyDescent="0.25">
      <c r="A3450" s="1" t="str">
        <f t="shared" si="37"/>
        <v/>
      </c>
      <c r="B3450" t="str">
        <f>IF(C3450&lt;&gt;"",INDEX({"Serviços";"Comércio";"Indústria";"Construção";"Agropecuária";"Não Identificado"}, MOD(ROW()-4,6)+1),"")</f>
        <v/>
      </c>
      <c r="C3450" s="37"/>
    </row>
    <row r="3451" spans="1:3" x14ac:dyDescent="0.25">
      <c r="A3451" s="1" t="str">
        <f t="shared" si="37"/>
        <v/>
      </c>
      <c r="B3451" t="str">
        <f>IF(C3451&lt;&gt;"",INDEX({"Serviços";"Comércio";"Indústria";"Construção";"Agropecuária";"Não Identificado"}, MOD(ROW()-4,6)+1),"")</f>
        <v/>
      </c>
      <c r="C3451" s="37"/>
    </row>
    <row r="3452" spans="1:3" x14ac:dyDescent="0.25">
      <c r="A3452" s="1" t="str">
        <f t="shared" si="37"/>
        <v/>
      </c>
      <c r="B3452" t="str">
        <f>IF(C3452&lt;&gt;"",INDEX({"Serviços";"Comércio";"Indústria";"Construção";"Agropecuária";"Não Identificado"}, MOD(ROW()-4,6)+1),"")</f>
        <v/>
      </c>
      <c r="C3452" s="37"/>
    </row>
    <row r="3453" spans="1:3" x14ac:dyDescent="0.25">
      <c r="A3453" s="1" t="str">
        <f t="shared" si="37"/>
        <v/>
      </c>
      <c r="B3453" t="str">
        <f>IF(C3453&lt;&gt;"",INDEX({"Serviços";"Comércio";"Indústria";"Construção";"Agropecuária";"Não Identificado"}, MOD(ROW()-4,6)+1),"")</f>
        <v/>
      </c>
      <c r="C3453" s="37"/>
    </row>
    <row r="3454" spans="1:3" x14ac:dyDescent="0.25">
      <c r="A3454" s="1" t="str">
        <f t="shared" si="37"/>
        <v/>
      </c>
      <c r="B3454" t="str">
        <f>IF(C3454&lt;&gt;"",INDEX({"Serviços";"Comércio";"Indústria";"Construção";"Agropecuária";"Não Identificado"}, MOD(ROW()-4,6)+1),"")</f>
        <v/>
      </c>
      <c r="C3454" s="37"/>
    </row>
    <row r="3455" spans="1:3" x14ac:dyDescent="0.25">
      <c r="A3455" s="1" t="str">
        <f t="shared" si="37"/>
        <v/>
      </c>
      <c r="B3455" t="str">
        <f>IF(C3455&lt;&gt;"",INDEX({"Serviços";"Comércio";"Indústria";"Construção";"Agropecuária";"Não Identificado"}, MOD(ROW()-4,6)+1),"")</f>
        <v/>
      </c>
      <c r="C3455" s="37"/>
    </row>
    <row r="3456" spans="1:3" x14ac:dyDescent="0.25">
      <c r="A3456" s="1" t="str">
        <f t="shared" si="37"/>
        <v/>
      </c>
      <c r="B3456" t="str">
        <f>IF(C3456&lt;&gt;"",INDEX({"Serviços";"Comércio";"Indústria";"Construção";"Agropecuária";"Não Identificado"}, MOD(ROW()-4,6)+1),"")</f>
        <v/>
      </c>
      <c r="C3456" s="37"/>
    </row>
    <row r="3457" spans="1:3" x14ac:dyDescent="0.25">
      <c r="A3457" s="1" t="str">
        <f t="shared" si="37"/>
        <v/>
      </c>
      <c r="B3457" t="str">
        <f>IF(C3457&lt;&gt;"",INDEX({"Serviços";"Comércio";"Indústria";"Construção";"Agropecuária";"Não Identificado"}, MOD(ROW()-4,6)+1),"")</f>
        <v/>
      </c>
      <c r="C3457" s="37"/>
    </row>
    <row r="3458" spans="1:3" x14ac:dyDescent="0.25">
      <c r="A3458" s="1" t="str">
        <f t="shared" si="37"/>
        <v/>
      </c>
      <c r="B3458" t="str">
        <f>IF(C3458&lt;&gt;"",INDEX({"Serviços";"Comércio";"Indústria";"Construção";"Agropecuária";"Não Identificado"}, MOD(ROW()-4,6)+1),"")</f>
        <v/>
      </c>
      <c r="C3458" s="37"/>
    </row>
    <row r="3459" spans="1:3" x14ac:dyDescent="0.25">
      <c r="A3459" s="1" t="str">
        <f t="shared" si="37"/>
        <v/>
      </c>
      <c r="B3459" t="str">
        <f>IF(C3459&lt;&gt;"",INDEX({"Serviços";"Comércio";"Indústria";"Construção";"Agropecuária";"Não Identificado"}, MOD(ROW()-4,6)+1),"")</f>
        <v/>
      </c>
      <c r="C3459" s="37"/>
    </row>
    <row r="3460" spans="1:3" x14ac:dyDescent="0.25">
      <c r="A3460" s="1" t="str">
        <f t="shared" si="37"/>
        <v/>
      </c>
      <c r="B3460" t="str">
        <f>IF(C3460&lt;&gt;"",INDEX({"Serviços";"Comércio";"Indústria";"Construção";"Agropecuária";"Não Identificado"}, MOD(ROW()-4,6)+1),"")</f>
        <v/>
      </c>
      <c r="C3460" s="37"/>
    </row>
    <row r="3461" spans="1:3" x14ac:dyDescent="0.25">
      <c r="A3461" s="1" t="str">
        <f t="shared" ref="A3461:A3524" si="38">IF(B3461&lt;&gt;"",DATE(2011,INT((ROW(A3458)-1)/6)+1,1),"")</f>
        <v/>
      </c>
      <c r="B3461" t="str">
        <f>IF(C3461&lt;&gt;"",INDEX({"Serviços";"Comércio";"Indústria";"Construção";"Agropecuária";"Não Identificado"}, MOD(ROW()-4,6)+1),"")</f>
        <v/>
      </c>
      <c r="C3461" s="37"/>
    </row>
    <row r="3462" spans="1:3" x14ac:dyDescent="0.25">
      <c r="A3462" s="1" t="str">
        <f t="shared" si="38"/>
        <v/>
      </c>
      <c r="B3462" t="str">
        <f>IF(C3462&lt;&gt;"",INDEX({"Serviços";"Comércio";"Indústria";"Construção";"Agropecuária";"Não Identificado"}, MOD(ROW()-4,6)+1),"")</f>
        <v/>
      </c>
      <c r="C3462" s="37"/>
    </row>
    <row r="3463" spans="1:3" x14ac:dyDescent="0.25">
      <c r="A3463" s="1" t="str">
        <f t="shared" si="38"/>
        <v/>
      </c>
      <c r="B3463" t="str">
        <f>IF(C3463&lt;&gt;"",INDEX({"Serviços";"Comércio";"Indústria";"Construção";"Agropecuária";"Não Identificado"}, MOD(ROW()-4,6)+1),"")</f>
        <v/>
      </c>
      <c r="C3463" s="37"/>
    </row>
    <row r="3464" spans="1:3" x14ac:dyDescent="0.25">
      <c r="A3464" s="1" t="str">
        <f t="shared" si="38"/>
        <v/>
      </c>
      <c r="B3464" t="str">
        <f>IF(C3464&lt;&gt;"",INDEX({"Serviços";"Comércio";"Indústria";"Construção";"Agropecuária";"Não Identificado"}, MOD(ROW()-4,6)+1),"")</f>
        <v/>
      </c>
      <c r="C3464" s="37"/>
    </row>
    <row r="3465" spans="1:3" x14ac:dyDescent="0.25">
      <c r="A3465" s="1" t="str">
        <f t="shared" si="38"/>
        <v/>
      </c>
      <c r="B3465" t="str">
        <f>IF(C3465&lt;&gt;"",INDEX({"Serviços";"Comércio";"Indústria";"Construção";"Agropecuária";"Não Identificado"}, MOD(ROW()-4,6)+1),"")</f>
        <v/>
      </c>
      <c r="C3465" s="37"/>
    </row>
    <row r="3466" spans="1:3" x14ac:dyDescent="0.25">
      <c r="A3466" s="1" t="str">
        <f t="shared" si="38"/>
        <v/>
      </c>
      <c r="B3466" t="str">
        <f>IF(C3466&lt;&gt;"",INDEX({"Serviços";"Comércio";"Indústria";"Construção";"Agropecuária";"Não Identificado"}, MOD(ROW()-4,6)+1),"")</f>
        <v/>
      </c>
      <c r="C3466" s="37"/>
    </row>
    <row r="3467" spans="1:3" x14ac:dyDescent="0.25">
      <c r="A3467" s="1" t="str">
        <f t="shared" si="38"/>
        <v/>
      </c>
      <c r="B3467" t="str">
        <f>IF(C3467&lt;&gt;"",INDEX({"Serviços";"Comércio";"Indústria";"Construção";"Agropecuária";"Não Identificado"}, MOD(ROW()-4,6)+1),"")</f>
        <v/>
      </c>
      <c r="C3467" s="37"/>
    </row>
    <row r="3468" spans="1:3" x14ac:dyDescent="0.25">
      <c r="A3468" s="1" t="str">
        <f t="shared" si="38"/>
        <v/>
      </c>
      <c r="B3468" t="str">
        <f>IF(C3468&lt;&gt;"",INDEX({"Serviços";"Comércio";"Indústria";"Construção";"Agropecuária";"Não Identificado"}, MOD(ROW()-4,6)+1),"")</f>
        <v/>
      </c>
      <c r="C3468" s="37"/>
    </row>
    <row r="3469" spans="1:3" x14ac:dyDescent="0.25">
      <c r="A3469" s="1" t="str">
        <f t="shared" si="38"/>
        <v/>
      </c>
      <c r="B3469" t="str">
        <f>IF(C3469&lt;&gt;"",INDEX({"Serviços";"Comércio";"Indústria";"Construção";"Agropecuária";"Não Identificado"}, MOD(ROW()-4,6)+1),"")</f>
        <v/>
      </c>
      <c r="C3469" s="37"/>
    </row>
    <row r="3470" spans="1:3" x14ac:dyDescent="0.25">
      <c r="A3470" s="1" t="str">
        <f t="shared" si="38"/>
        <v/>
      </c>
      <c r="B3470" t="str">
        <f>IF(C3470&lt;&gt;"",INDEX({"Serviços";"Comércio";"Indústria";"Construção";"Agropecuária";"Não Identificado"}, MOD(ROW()-4,6)+1),"")</f>
        <v/>
      </c>
      <c r="C3470" s="37"/>
    </row>
    <row r="3471" spans="1:3" x14ac:dyDescent="0.25">
      <c r="A3471" s="1" t="str">
        <f t="shared" si="38"/>
        <v/>
      </c>
      <c r="B3471" t="str">
        <f>IF(C3471&lt;&gt;"",INDEX({"Serviços";"Comércio";"Indústria";"Construção";"Agropecuária";"Não Identificado"}, MOD(ROW()-4,6)+1),"")</f>
        <v/>
      </c>
      <c r="C3471" s="37"/>
    </row>
    <row r="3472" spans="1:3" x14ac:dyDescent="0.25">
      <c r="A3472" s="1" t="str">
        <f t="shared" si="38"/>
        <v/>
      </c>
      <c r="B3472" t="str">
        <f>IF(C3472&lt;&gt;"",INDEX({"Serviços";"Comércio";"Indústria";"Construção";"Agropecuária";"Não Identificado"}, MOD(ROW()-4,6)+1),"")</f>
        <v/>
      </c>
      <c r="C3472" s="37"/>
    </row>
    <row r="3473" spans="1:3" x14ac:dyDescent="0.25">
      <c r="A3473" s="1" t="str">
        <f t="shared" si="38"/>
        <v/>
      </c>
      <c r="B3473" t="str">
        <f>IF(C3473&lt;&gt;"",INDEX({"Serviços";"Comércio";"Indústria";"Construção";"Agropecuária";"Não Identificado"}, MOD(ROW()-4,6)+1),"")</f>
        <v/>
      </c>
      <c r="C3473" s="37"/>
    </row>
    <row r="3474" spans="1:3" x14ac:dyDescent="0.25">
      <c r="A3474" s="1" t="str">
        <f t="shared" si="38"/>
        <v/>
      </c>
      <c r="B3474" t="str">
        <f>IF(C3474&lt;&gt;"",INDEX({"Serviços";"Comércio";"Indústria";"Construção";"Agropecuária";"Não Identificado"}, MOD(ROW()-4,6)+1),"")</f>
        <v/>
      </c>
      <c r="C3474" s="37"/>
    </row>
    <row r="3475" spans="1:3" x14ac:dyDescent="0.25">
      <c r="A3475" s="1" t="str">
        <f t="shared" si="38"/>
        <v/>
      </c>
      <c r="B3475" t="str">
        <f>IF(C3475&lt;&gt;"",INDEX({"Serviços";"Comércio";"Indústria";"Construção";"Agropecuária";"Não Identificado"}, MOD(ROW()-4,6)+1),"")</f>
        <v/>
      </c>
      <c r="C3475" s="37"/>
    </row>
    <row r="3476" spans="1:3" x14ac:dyDescent="0.25">
      <c r="A3476" s="1" t="str">
        <f t="shared" si="38"/>
        <v/>
      </c>
      <c r="B3476" t="str">
        <f>IF(C3476&lt;&gt;"",INDEX({"Serviços";"Comércio";"Indústria";"Construção";"Agropecuária";"Não Identificado"}, MOD(ROW()-4,6)+1),"")</f>
        <v/>
      </c>
      <c r="C3476" s="37"/>
    </row>
    <row r="3477" spans="1:3" x14ac:dyDescent="0.25">
      <c r="A3477" s="1" t="str">
        <f t="shared" si="38"/>
        <v/>
      </c>
      <c r="B3477" t="str">
        <f>IF(C3477&lt;&gt;"",INDEX({"Serviços";"Comércio";"Indústria";"Construção";"Agropecuária";"Não Identificado"}, MOD(ROW()-4,6)+1),"")</f>
        <v/>
      </c>
      <c r="C3477" s="37"/>
    </row>
    <row r="3478" spans="1:3" x14ac:dyDescent="0.25">
      <c r="A3478" s="1" t="str">
        <f t="shared" si="38"/>
        <v/>
      </c>
      <c r="B3478" t="str">
        <f>IF(C3478&lt;&gt;"",INDEX({"Serviços";"Comércio";"Indústria";"Construção";"Agropecuária";"Não Identificado"}, MOD(ROW()-4,6)+1),"")</f>
        <v/>
      </c>
      <c r="C3478" s="37"/>
    </row>
    <row r="3479" spans="1:3" x14ac:dyDescent="0.25">
      <c r="A3479" s="1" t="str">
        <f t="shared" si="38"/>
        <v/>
      </c>
      <c r="B3479" t="str">
        <f>IF(C3479&lt;&gt;"",INDEX({"Serviços";"Comércio";"Indústria";"Construção";"Agropecuária";"Não Identificado"}, MOD(ROW()-4,6)+1),"")</f>
        <v/>
      </c>
      <c r="C3479" s="37"/>
    </row>
    <row r="3480" spans="1:3" x14ac:dyDescent="0.25">
      <c r="A3480" s="1" t="str">
        <f t="shared" si="38"/>
        <v/>
      </c>
      <c r="B3480" t="str">
        <f>IF(C3480&lt;&gt;"",INDEX({"Serviços";"Comércio";"Indústria";"Construção";"Agropecuária";"Não Identificado"}, MOD(ROW()-4,6)+1),"")</f>
        <v/>
      </c>
      <c r="C3480" s="37"/>
    </row>
    <row r="3481" spans="1:3" x14ac:dyDescent="0.25">
      <c r="A3481" s="1" t="str">
        <f t="shared" si="38"/>
        <v/>
      </c>
      <c r="B3481" t="str">
        <f>IF(C3481&lt;&gt;"",INDEX({"Serviços";"Comércio";"Indústria";"Construção";"Agropecuária";"Não Identificado"}, MOD(ROW()-4,6)+1),"")</f>
        <v/>
      </c>
      <c r="C3481" s="37"/>
    </row>
    <row r="3482" spans="1:3" x14ac:dyDescent="0.25">
      <c r="A3482" s="1" t="str">
        <f t="shared" si="38"/>
        <v/>
      </c>
      <c r="B3482" t="str">
        <f>IF(C3482&lt;&gt;"",INDEX({"Serviços";"Comércio";"Indústria";"Construção";"Agropecuária";"Não Identificado"}, MOD(ROW()-4,6)+1),"")</f>
        <v/>
      </c>
      <c r="C3482" s="37"/>
    </row>
    <row r="3483" spans="1:3" x14ac:dyDescent="0.25">
      <c r="A3483" s="1" t="str">
        <f t="shared" si="38"/>
        <v/>
      </c>
      <c r="B3483" t="str">
        <f>IF(C3483&lt;&gt;"",INDEX({"Serviços";"Comércio";"Indústria";"Construção";"Agropecuária";"Não Identificado"}, MOD(ROW()-4,6)+1),"")</f>
        <v/>
      </c>
      <c r="C3483" s="37"/>
    </row>
    <row r="3484" spans="1:3" x14ac:dyDescent="0.25">
      <c r="A3484" s="1" t="str">
        <f t="shared" si="38"/>
        <v/>
      </c>
      <c r="B3484" t="str">
        <f>IF(C3484&lt;&gt;"",INDEX({"Serviços";"Comércio";"Indústria";"Construção";"Agropecuária";"Não Identificado"}, MOD(ROW()-4,6)+1),"")</f>
        <v/>
      </c>
      <c r="C3484" s="37"/>
    </row>
    <row r="3485" spans="1:3" x14ac:dyDescent="0.25">
      <c r="A3485" s="1" t="str">
        <f t="shared" si="38"/>
        <v/>
      </c>
      <c r="B3485" t="str">
        <f>IF(C3485&lt;&gt;"",INDEX({"Serviços";"Comércio";"Indústria";"Construção";"Agropecuária";"Não Identificado"}, MOD(ROW()-4,6)+1),"")</f>
        <v/>
      </c>
      <c r="C3485" s="37"/>
    </row>
    <row r="3486" spans="1:3" x14ac:dyDescent="0.25">
      <c r="A3486" s="1" t="str">
        <f t="shared" si="38"/>
        <v/>
      </c>
      <c r="B3486" t="str">
        <f>IF(C3486&lt;&gt;"",INDEX({"Serviços";"Comércio";"Indústria";"Construção";"Agropecuária";"Não Identificado"}, MOD(ROW()-4,6)+1),"")</f>
        <v/>
      </c>
      <c r="C3486" s="37"/>
    </row>
    <row r="3487" spans="1:3" x14ac:dyDescent="0.25">
      <c r="A3487" s="1" t="str">
        <f t="shared" si="38"/>
        <v/>
      </c>
      <c r="B3487" t="str">
        <f>IF(C3487&lt;&gt;"",INDEX({"Serviços";"Comércio";"Indústria";"Construção";"Agropecuária";"Não Identificado"}, MOD(ROW()-4,6)+1),"")</f>
        <v/>
      </c>
      <c r="C3487" s="37"/>
    </row>
    <row r="3488" spans="1:3" x14ac:dyDescent="0.25">
      <c r="A3488" s="1" t="str">
        <f t="shared" si="38"/>
        <v/>
      </c>
      <c r="B3488" t="str">
        <f>IF(C3488&lt;&gt;"",INDEX({"Serviços";"Comércio";"Indústria";"Construção";"Agropecuária";"Não Identificado"}, MOD(ROW()-4,6)+1),"")</f>
        <v/>
      </c>
      <c r="C3488" s="37"/>
    </row>
    <row r="3489" spans="1:3" x14ac:dyDescent="0.25">
      <c r="A3489" s="1" t="str">
        <f t="shared" si="38"/>
        <v/>
      </c>
      <c r="B3489" t="str">
        <f>IF(C3489&lt;&gt;"",INDEX({"Serviços";"Comércio";"Indústria";"Construção";"Agropecuária";"Não Identificado"}, MOD(ROW()-4,6)+1),"")</f>
        <v/>
      </c>
      <c r="C3489" s="37"/>
    </row>
    <row r="3490" spans="1:3" x14ac:dyDescent="0.25">
      <c r="A3490" s="1" t="str">
        <f t="shared" si="38"/>
        <v/>
      </c>
      <c r="B3490" t="str">
        <f>IF(C3490&lt;&gt;"",INDEX({"Serviços";"Comércio";"Indústria";"Construção";"Agropecuária";"Não Identificado"}, MOD(ROW()-4,6)+1),"")</f>
        <v/>
      </c>
      <c r="C3490" s="37"/>
    </row>
    <row r="3491" spans="1:3" x14ac:dyDescent="0.25">
      <c r="A3491" s="1" t="str">
        <f t="shared" si="38"/>
        <v/>
      </c>
      <c r="B3491" t="str">
        <f>IF(C3491&lt;&gt;"",INDEX({"Serviços";"Comércio";"Indústria";"Construção";"Agropecuária";"Não Identificado"}, MOD(ROW()-4,6)+1),"")</f>
        <v/>
      </c>
      <c r="C3491" s="37"/>
    </row>
    <row r="3492" spans="1:3" x14ac:dyDescent="0.25">
      <c r="A3492" s="1" t="str">
        <f t="shared" si="38"/>
        <v/>
      </c>
      <c r="B3492" t="str">
        <f>IF(C3492&lt;&gt;"",INDEX({"Serviços";"Comércio";"Indústria";"Construção";"Agropecuária";"Não Identificado"}, MOD(ROW()-4,6)+1),"")</f>
        <v/>
      </c>
      <c r="C3492" s="37"/>
    </row>
    <row r="3493" spans="1:3" x14ac:dyDescent="0.25">
      <c r="A3493" s="1" t="str">
        <f t="shared" si="38"/>
        <v/>
      </c>
      <c r="B3493" t="str">
        <f>IF(C3493&lt;&gt;"",INDEX({"Serviços";"Comércio";"Indústria";"Construção";"Agropecuária";"Não Identificado"}, MOD(ROW()-4,6)+1),"")</f>
        <v/>
      </c>
      <c r="C3493" s="37"/>
    </row>
    <row r="3494" spans="1:3" x14ac:dyDescent="0.25">
      <c r="A3494" s="1" t="str">
        <f t="shared" si="38"/>
        <v/>
      </c>
      <c r="B3494" t="str">
        <f>IF(C3494&lt;&gt;"",INDEX({"Serviços";"Comércio";"Indústria";"Construção";"Agropecuária";"Não Identificado"}, MOD(ROW()-4,6)+1),"")</f>
        <v/>
      </c>
      <c r="C3494" s="37"/>
    </row>
    <row r="3495" spans="1:3" x14ac:dyDescent="0.25">
      <c r="A3495" s="1" t="str">
        <f t="shared" si="38"/>
        <v/>
      </c>
      <c r="B3495" t="str">
        <f>IF(C3495&lt;&gt;"",INDEX({"Serviços";"Comércio";"Indústria";"Construção";"Agropecuária";"Não Identificado"}, MOD(ROW()-4,6)+1),"")</f>
        <v/>
      </c>
      <c r="C3495" s="37"/>
    </row>
    <row r="3496" spans="1:3" x14ac:dyDescent="0.25">
      <c r="A3496" s="1" t="str">
        <f t="shared" si="38"/>
        <v/>
      </c>
      <c r="B3496" t="str">
        <f>IF(C3496&lt;&gt;"",INDEX({"Serviços";"Comércio";"Indústria";"Construção";"Agropecuária";"Não Identificado"}, MOD(ROW()-4,6)+1),"")</f>
        <v/>
      </c>
      <c r="C3496" s="37"/>
    </row>
    <row r="3497" spans="1:3" x14ac:dyDescent="0.25">
      <c r="A3497" s="1" t="str">
        <f t="shared" si="38"/>
        <v/>
      </c>
      <c r="B3497" t="str">
        <f>IF(C3497&lt;&gt;"",INDEX({"Serviços";"Comércio";"Indústria";"Construção";"Agropecuária";"Não Identificado"}, MOD(ROW()-4,6)+1),"")</f>
        <v/>
      </c>
      <c r="C3497" s="37"/>
    </row>
    <row r="3498" spans="1:3" x14ac:dyDescent="0.25">
      <c r="A3498" s="1" t="str">
        <f t="shared" si="38"/>
        <v/>
      </c>
      <c r="B3498" t="str">
        <f>IF(C3498&lt;&gt;"",INDEX({"Serviços";"Comércio";"Indústria";"Construção";"Agropecuária";"Não Identificado"}, MOD(ROW()-4,6)+1),"")</f>
        <v/>
      </c>
      <c r="C3498" s="37"/>
    </row>
    <row r="3499" spans="1:3" x14ac:dyDescent="0.25">
      <c r="A3499" s="1" t="str">
        <f t="shared" si="38"/>
        <v/>
      </c>
      <c r="B3499" t="str">
        <f>IF(C3499&lt;&gt;"",INDEX({"Serviços";"Comércio";"Indústria";"Construção";"Agropecuária";"Não Identificado"}, MOD(ROW()-4,6)+1),"")</f>
        <v/>
      </c>
      <c r="C3499" s="37"/>
    </row>
    <row r="3500" spans="1:3" x14ac:dyDescent="0.25">
      <c r="A3500" s="1" t="str">
        <f t="shared" si="38"/>
        <v/>
      </c>
      <c r="B3500" t="str">
        <f>IF(C3500&lt;&gt;"",INDEX({"Serviços";"Comércio";"Indústria";"Construção";"Agropecuária";"Não Identificado"}, MOD(ROW()-4,6)+1),"")</f>
        <v/>
      </c>
      <c r="C3500" s="37"/>
    </row>
    <row r="3501" spans="1:3" x14ac:dyDescent="0.25">
      <c r="A3501" s="1" t="str">
        <f t="shared" si="38"/>
        <v/>
      </c>
      <c r="B3501" t="str">
        <f>IF(C3501&lt;&gt;"",INDEX({"Serviços";"Comércio";"Indústria";"Construção";"Agropecuária";"Não Identificado"}, MOD(ROW()-4,6)+1),"")</f>
        <v/>
      </c>
      <c r="C3501" s="37"/>
    </row>
    <row r="3502" spans="1:3" x14ac:dyDescent="0.25">
      <c r="A3502" s="1" t="str">
        <f t="shared" si="38"/>
        <v/>
      </c>
      <c r="B3502" t="str">
        <f>IF(C3502&lt;&gt;"",INDEX({"Serviços";"Comércio";"Indústria";"Construção";"Agropecuária";"Não Identificado"}, MOD(ROW()-4,6)+1),"")</f>
        <v/>
      </c>
      <c r="C3502" s="37"/>
    </row>
    <row r="3503" spans="1:3" x14ac:dyDescent="0.25">
      <c r="A3503" s="1" t="str">
        <f t="shared" si="38"/>
        <v/>
      </c>
      <c r="B3503" t="str">
        <f>IF(C3503&lt;&gt;"",INDEX({"Serviços";"Comércio";"Indústria";"Construção";"Agropecuária";"Não Identificado"}, MOD(ROW()-4,6)+1),"")</f>
        <v/>
      </c>
      <c r="C3503" s="37"/>
    </row>
    <row r="3504" spans="1:3" x14ac:dyDescent="0.25">
      <c r="A3504" s="1" t="str">
        <f t="shared" si="38"/>
        <v/>
      </c>
      <c r="B3504" t="str">
        <f>IF(C3504&lt;&gt;"",INDEX({"Serviços";"Comércio";"Indústria";"Construção";"Agropecuária";"Não Identificado"}, MOD(ROW()-4,6)+1),"")</f>
        <v/>
      </c>
      <c r="C3504" s="37"/>
    </row>
    <row r="3505" spans="1:3" x14ac:dyDescent="0.25">
      <c r="A3505" s="1" t="str">
        <f t="shared" si="38"/>
        <v/>
      </c>
      <c r="B3505" t="str">
        <f>IF(C3505&lt;&gt;"",INDEX({"Serviços";"Comércio";"Indústria";"Construção";"Agropecuária";"Não Identificado"}, MOD(ROW()-4,6)+1),"")</f>
        <v/>
      </c>
      <c r="C3505" s="37"/>
    </row>
    <row r="3506" spans="1:3" x14ac:dyDescent="0.25">
      <c r="A3506" s="1" t="str">
        <f t="shared" si="38"/>
        <v/>
      </c>
      <c r="B3506" t="str">
        <f>IF(C3506&lt;&gt;"",INDEX({"Serviços";"Comércio";"Indústria";"Construção";"Agropecuária";"Não Identificado"}, MOD(ROW()-4,6)+1),"")</f>
        <v/>
      </c>
      <c r="C3506" s="37"/>
    </row>
    <row r="3507" spans="1:3" x14ac:dyDescent="0.25">
      <c r="A3507" s="1" t="str">
        <f t="shared" si="38"/>
        <v/>
      </c>
      <c r="B3507" t="str">
        <f>IF(C3507&lt;&gt;"",INDEX({"Serviços";"Comércio";"Indústria";"Construção";"Agropecuária";"Não Identificado"}, MOD(ROW()-4,6)+1),"")</f>
        <v/>
      </c>
      <c r="C3507" s="37"/>
    </row>
    <row r="3508" spans="1:3" x14ac:dyDescent="0.25">
      <c r="A3508" s="1" t="str">
        <f t="shared" si="38"/>
        <v/>
      </c>
      <c r="B3508" t="str">
        <f>IF(C3508&lt;&gt;"",INDEX({"Serviços";"Comércio";"Indústria";"Construção";"Agropecuária";"Não Identificado"}, MOD(ROW()-4,6)+1),"")</f>
        <v/>
      </c>
      <c r="C3508" s="37"/>
    </row>
    <row r="3509" spans="1:3" x14ac:dyDescent="0.25">
      <c r="A3509" s="1" t="str">
        <f t="shared" si="38"/>
        <v/>
      </c>
      <c r="B3509" t="str">
        <f>IF(C3509&lt;&gt;"",INDEX({"Serviços";"Comércio";"Indústria";"Construção";"Agropecuária";"Não Identificado"}, MOD(ROW()-4,6)+1),"")</f>
        <v/>
      </c>
      <c r="C3509" s="37"/>
    </row>
    <row r="3510" spans="1:3" x14ac:dyDescent="0.25">
      <c r="A3510" s="1" t="str">
        <f t="shared" si="38"/>
        <v/>
      </c>
      <c r="B3510" t="str">
        <f>IF(C3510&lt;&gt;"",INDEX({"Serviços";"Comércio";"Indústria";"Construção";"Agropecuária";"Não Identificado"}, MOD(ROW()-4,6)+1),"")</f>
        <v/>
      </c>
      <c r="C3510" s="37"/>
    </row>
    <row r="3511" spans="1:3" x14ac:dyDescent="0.25">
      <c r="A3511" s="1" t="str">
        <f t="shared" si="38"/>
        <v/>
      </c>
      <c r="B3511" t="str">
        <f>IF(C3511&lt;&gt;"",INDEX({"Serviços";"Comércio";"Indústria";"Construção";"Agropecuária";"Não Identificado"}, MOD(ROW()-4,6)+1),"")</f>
        <v/>
      </c>
      <c r="C3511" s="37"/>
    </row>
    <row r="3512" spans="1:3" x14ac:dyDescent="0.25">
      <c r="A3512" s="1" t="str">
        <f t="shared" si="38"/>
        <v/>
      </c>
      <c r="B3512" t="str">
        <f>IF(C3512&lt;&gt;"",INDEX({"Serviços";"Comércio";"Indústria";"Construção";"Agropecuária";"Não Identificado"}, MOD(ROW()-4,6)+1),"")</f>
        <v/>
      </c>
      <c r="C3512" s="37"/>
    </row>
    <row r="3513" spans="1:3" x14ac:dyDescent="0.25">
      <c r="A3513" s="1" t="str">
        <f t="shared" si="38"/>
        <v/>
      </c>
      <c r="B3513" t="str">
        <f>IF(C3513&lt;&gt;"",INDEX({"Serviços";"Comércio";"Indústria";"Construção";"Agropecuária";"Não Identificado"}, MOD(ROW()-4,6)+1),"")</f>
        <v/>
      </c>
      <c r="C3513" s="37"/>
    </row>
    <row r="3514" spans="1:3" x14ac:dyDescent="0.25">
      <c r="A3514" s="1" t="str">
        <f t="shared" si="38"/>
        <v/>
      </c>
      <c r="B3514" t="str">
        <f>IF(C3514&lt;&gt;"",INDEX({"Serviços";"Comércio";"Indústria";"Construção";"Agropecuária";"Não Identificado"}, MOD(ROW()-4,6)+1),"")</f>
        <v/>
      </c>
      <c r="C3514" s="37"/>
    </row>
    <row r="3515" spans="1:3" x14ac:dyDescent="0.25">
      <c r="A3515" s="1" t="str">
        <f t="shared" si="38"/>
        <v/>
      </c>
      <c r="B3515" t="str">
        <f>IF(C3515&lt;&gt;"",INDEX({"Serviços";"Comércio";"Indústria";"Construção";"Agropecuária";"Não Identificado"}, MOD(ROW()-4,6)+1),"")</f>
        <v/>
      </c>
      <c r="C3515" s="37"/>
    </row>
    <row r="3516" spans="1:3" x14ac:dyDescent="0.25">
      <c r="A3516" s="1" t="str">
        <f t="shared" si="38"/>
        <v/>
      </c>
      <c r="B3516" t="str">
        <f>IF(C3516&lt;&gt;"",INDEX({"Serviços";"Comércio";"Indústria";"Construção";"Agropecuária";"Não Identificado"}, MOD(ROW()-4,6)+1),"")</f>
        <v/>
      </c>
      <c r="C3516" s="37"/>
    </row>
    <row r="3517" spans="1:3" x14ac:dyDescent="0.25">
      <c r="A3517" s="1" t="str">
        <f t="shared" si="38"/>
        <v/>
      </c>
      <c r="B3517" t="str">
        <f>IF(C3517&lt;&gt;"",INDEX({"Serviços";"Comércio";"Indústria";"Construção";"Agropecuária";"Não Identificado"}, MOD(ROW()-4,6)+1),"")</f>
        <v/>
      </c>
      <c r="C3517" s="37"/>
    </row>
    <row r="3518" spans="1:3" x14ac:dyDescent="0.25">
      <c r="A3518" s="1" t="str">
        <f t="shared" si="38"/>
        <v/>
      </c>
      <c r="B3518" t="str">
        <f>IF(C3518&lt;&gt;"",INDEX({"Serviços";"Comércio";"Indústria";"Construção";"Agropecuária";"Não Identificado"}, MOD(ROW()-4,6)+1),"")</f>
        <v/>
      </c>
      <c r="C3518" s="37"/>
    </row>
    <row r="3519" spans="1:3" x14ac:dyDescent="0.25">
      <c r="A3519" s="1" t="str">
        <f t="shared" si="38"/>
        <v/>
      </c>
      <c r="B3519" t="str">
        <f>IF(C3519&lt;&gt;"",INDEX({"Serviços";"Comércio";"Indústria";"Construção";"Agropecuária";"Não Identificado"}, MOD(ROW()-4,6)+1),"")</f>
        <v/>
      </c>
      <c r="C3519" s="37"/>
    </row>
    <row r="3520" spans="1:3" x14ac:dyDescent="0.25">
      <c r="A3520" s="1" t="str">
        <f t="shared" si="38"/>
        <v/>
      </c>
      <c r="B3520" t="str">
        <f>IF(C3520&lt;&gt;"",INDEX({"Serviços";"Comércio";"Indústria";"Construção";"Agropecuária";"Não Identificado"}, MOD(ROW()-4,6)+1),"")</f>
        <v/>
      </c>
      <c r="C3520" s="37"/>
    </row>
    <row r="3521" spans="1:3" x14ac:dyDescent="0.25">
      <c r="A3521" s="1" t="str">
        <f t="shared" si="38"/>
        <v/>
      </c>
      <c r="B3521" t="str">
        <f>IF(C3521&lt;&gt;"",INDEX({"Serviços";"Comércio";"Indústria";"Construção";"Agropecuária";"Não Identificado"}, MOD(ROW()-4,6)+1),"")</f>
        <v/>
      </c>
      <c r="C3521" s="37"/>
    </row>
    <row r="3522" spans="1:3" x14ac:dyDescent="0.25">
      <c r="A3522" s="1" t="str">
        <f t="shared" si="38"/>
        <v/>
      </c>
      <c r="B3522" t="str">
        <f>IF(C3522&lt;&gt;"",INDEX({"Serviços";"Comércio";"Indústria";"Construção";"Agropecuária";"Não Identificado"}, MOD(ROW()-4,6)+1),"")</f>
        <v/>
      </c>
      <c r="C3522" s="37"/>
    </row>
    <row r="3523" spans="1:3" x14ac:dyDescent="0.25">
      <c r="A3523" s="1" t="str">
        <f t="shared" si="38"/>
        <v/>
      </c>
      <c r="B3523" t="str">
        <f>IF(C3523&lt;&gt;"",INDEX({"Serviços";"Comércio";"Indústria";"Construção";"Agropecuária";"Não Identificado"}, MOD(ROW()-4,6)+1),"")</f>
        <v/>
      </c>
      <c r="C3523" s="37"/>
    </row>
    <row r="3524" spans="1:3" x14ac:dyDescent="0.25">
      <c r="A3524" s="1" t="str">
        <f t="shared" si="38"/>
        <v/>
      </c>
      <c r="B3524" t="str">
        <f>IF(C3524&lt;&gt;"",INDEX({"Serviços";"Comércio";"Indústria";"Construção";"Agropecuária";"Não Identificado"}, MOD(ROW()-4,6)+1),"")</f>
        <v/>
      </c>
      <c r="C3524" s="37"/>
    </row>
    <row r="3525" spans="1:3" x14ac:dyDescent="0.25">
      <c r="A3525" s="1" t="str">
        <f t="shared" ref="A3525" si="39">IF(B3525&lt;&gt;"",DATE(2011,INT((ROW(A3522)-1)/6)+1,1),"")</f>
        <v/>
      </c>
      <c r="B3525" t="str">
        <f>IF(C3525&lt;&gt;"",INDEX({"Serviços";"Comércio";"Indústria";"Construção";"Agropecuária";"Não Identificado"}, MOD(ROW()-4,6)+1),"")</f>
        <v/>
      </c>
      <c r="C3525" s="37"/>
    </row>
    <row r="3526" spans="1:3" x14ac:dyDescent="0.25">
      <c r="C3526" s="37"/>
    </row>
    <row r="3527" spans="1:3" x14ac:dyDescent="0.25">
      <c r="C3527" s="37"/>
    </row>
    <row r="3528" spans="1:3" x14ac:dyDescent="0.25">
      <c r="C3528" s="37"/>
    </row>
    <row r="3529" spans="1:3" x14ac:dyDescent="0.25">
      <c r="C3529" s="37"/>
    </row>
    <row r="3530" spans="1:3" x14ac:dyDescent="0.25">
      <c r="C3530" s="37"/>
    </row>
    <row r="3531" spans="1:3" x14ac:dyDescent="0.25">
      <c r="C3531" s="37"/>
    </row>
    <row r="3532" spans="1:3" x14ac:dyDescent="0.25">
      <c r="C3532" s="37"/>
    </row>
    <row r="3533" spans="1:3" x14ac:dyDescent="0.25">
      <c r="C3533" s="37"/>
    </row>
    <row r="3534" spans="1:3" x14ac:dyDescent="0.25">
      <c r="C3534" s="37"/>
    </row>
    <row r="3535" spans="1:3" x14ac:dyDescent="0.25">
      <c r="C3535" s="37"/>
    </row>
    <row r="3536" spans="1:3" x14ac:dyDescent="0.25">
      <c r="C3536" s="37"/>
    </row>
    <row r="3537" spans="3:3" x14ac:dyDescent="0.25">
      <c r="C3537" s="37"/>
    </row>
    <row r="3538" spans="3:3" x14ac:dyDescent="0.25">
      <c r="C3538" s="37"/>
    </row>
    <row r="3539" spans="3:3" x14ac:dyDescent="0.25">
      <c r="C3539" s="37"/>
    </row>
    <row r="3540" spans="3:3" x14ac:dyDescent="0.25">
      <c r="C3540" s="37"/>
    </row>
    <row r="3541" spans="3:3" x14ac:dyDescent="0.25">
      <c r="C3541" s="37"/>
    </row>
    <row r="3542" spans="3:3" x14ac:dyDescent="0.25">
      <c r="C3542" s="37"/>
    </row>
    <row r="3543" spans="3:3" x14ac:dyDescent="0.25">
      <c r="C3543" s="37"/>
    </row>
    <row r="3544" spans="3:3" x14ac:dyDescent="0.25">
      <c r="C3544" s="37"/>
    </row>
    <row r="3545" spans="3:3" x14ac:dyDescent="0.25">
      <c r="C3545" s="37"/>
    </row>
    <row r="3546" spans="3:3" x14ac:dyDescent="0.25">
      <c r="C3546" s="37"/>
    </row>
    <row r="3547" spans="3:3" x14ac:dyDescent="0.25">
      <c r="C3547" s="37"/>
    </row>
    <row r="3548" spans="3:3" x14ac:dyDescent="0.25">
      <c r="C3548" s="37"/>
    </row>
    <row r="3549" spans="3:3" x14ac:dyDescent="0.25">
      <c r="C3549" s="37"/>
    </row>
    <row r="3550" spans="3:3" x14ac:dyDescent="0.25">
      <c r="C3550" s="37"/>
    </row>
    <row r="3551" spans="3:3" x14ac:dyDescent="0.25">
      <c r="C3551" s="37"/>
    </row>
    <row r="3552" spans="3:3" x14ac:dyDescent="0.25">
      <c r="C3552" s="37"/>
    </row>
    <row r="3553" spans="3:3" x14ac:dyDescent="0.25">
      <c r="C3553" s="37"/>
    </row>
    <row r="3554" spans="3:3" x14ac:dyDescent="0.25">
      <c r="C3554" s="37"/>
    </row>
    <row r="3555" spans="3:3" x14ac:dyDescent="0.25">
      <c r="C3555" s="37"/>
    </row>
    <row r="3556" spans="3:3" x14ac:dyDescent="0.25">
      <c r="C3556" s="37"/>
    </row>
    <row r="3557" spans="3:3" x14ac:dyDescent="0.25">
      <c r="C3557" s="37"/>
    </row>
    <row r="3558" spans="3:3" x14ac:dyDescent="0.25">
      <c r="C3558" s="37"/>
    </row>
    <row r="3559" spans="3:3" x14ac:dyDescent="0.25">
      <c r="C3559" s="37"/>
    </row>
    <row r="3560" spans="3:3" x14ac:dyDescent="0.25">
      <c r="C3560" s="37"/>
    </row>
    <row r="3561" spans="3:3" x14ac:dyDescent="0.25">
      <c r="C3561" s="37"/>
    </row>
    <row r="3562" spans="3:3" x14ac:dyDescent="0.25">
      <c r="C3562" s="37"/>
    </row>
    <row r="3563" spans="3:3" x14ac:dyDescent="0.25">
      <c r="C3563" s="37"/>
    </row>
    <row r="3564" spans="3:3" x14ac:dyDescent="0.25">
      <c r="C3564" s="37"/>
    </row>
    <row r="3565" spans="3:3" x14ac:dyDescent="0.25">
      <c r="C3565" s="37"/>
    </row>
    <row r="3566" spans="3:3" x14ac:dyDescent="0.25">
      <c r="C3566" s="37"/>
    </row>
    <row r="3567" spans="3:3" x14ac:dyDescent="0.25">
      <c r="C3567" s="37"/>
    </row>
    <row r="3568" spans="3:3" x14ac:dyDescent="0.25">
      <c r="C3568" s="37"/>
    </row>
    <row r="3569" spans="3:3" x14ac:dyDescent="0.25">
      <c r="C3569" s="37"/>
    </row>
    <row r="3570" spans="3:3" x14ac:dyDescent="0.25">
      <c r="C3570" s="37"/>
    </row>
    <row r="3571" spans="3:3" x14ac:dyDescent="0.25">
      <c r="C3571" s="37"/>
    </row>
    <row r="3572" spans="3:3" x14ac:dyDescent="0.25">
      <c r="C3572" s="37"/>
    </row>
    <row r="3573" spans="3:3" x14ac:dyDescent="0.25">
      <c r="C3573" s="37"/>
    </row>
    <row r="3574" spans="3:3" x14ac:dyDescent="0.25">
      <c r="C3574" s="37"/>
    </row>
    <row r="3575" spans="3:3" x14ac:dyDescent="0.25">
      <c r="C3575" s="37"/>
    </row>
    <row r="3576" spans="3:3" x14ac:dyDescent="0.25">
      <c r="C3576" s="37"/>
    </row>
    <row r="3577" spans="3:3" x14ac:dyDescent="0.25">
      <c r="C3577" s="37"/>
    </row>
    <row r="3578" spans="3:3" x14ac:dyDescent="0.25">
      <c r="C3578" s="37"/>
    </row>
    <row r="3579" spans="3:3" x14ac:dyDescent="0.25">
      <c r="C3579" s="37"/>
    </row>
    <row r="3580" spans="3:3" x14ac:dyDescent="0.25">
      <c r="C3580" s="37"/>
    </row>
    <row r="3581" spans="3:3" x14ac:dyDescent="0.25">
      <c r="C3581" s="37"/>
    </row>
    <row r="3582" spans="3:3" x14ac:dyDescent="0.25">
      <c r="C3582" s="37"/>
    </row>
    <row r="3583" spans="3:3" x14ac:dyDescent="0.25">
      <c r="C3583" s="37"/>
    </row>
    <row r="3584" spans="3:3" x14ac:dyDescent="0.25">
      <c r="C3584" s="37"/>
    </row>
    <row r="3585" spans="3:3" x14ac:dyDescent="0.25">
      <c r="C3585" s="37"/>
    </row>
    <row r="3586" spans="3:3" x14ac:dyDescent="0.25">
      <c r="C3586" s="37"/>
    </row>
    <row r="3587" spans="3:3" x14ac:dyDescent="0.25">
      <c r="C3587" s="37"/>
    </row>
    <row r="3588" spans="3:3" x14ac:dyDescent="0.25">
      <c r="C3588" s="37"/>
    </row>
    <row r="3589" spans="3:3" x14ac:dyDescent="0.25">
      <c r="C3589" s="37"/>
    </row>
    <row r="3590" spans="3:3" x14ac:dyDescent="0.25">
      <c r="C3590" s="37"/>
    </row>
    <row r="3591" spans="3:3" x14ac:dyDescent="0.25">
      <c r="C3591" s="37"/>
    </row>
    <row r="3592" spans="3:3" x14ac:dyDescent="0.25">
      <c r="C3592" s="37"/>
    </row>
    <row r="3593" spans="3:3" x14ac:dyDescent="0.25">
      <c r="C3593" s="37"/>
    </row>
    <row r="3594" spans="3:3" x14ac:dyDescent="0.25">
      <c r="C3594" s="37"/>
    </row>
    <row r="3595" spans="3:3" x14ac:dyDescent="0.25">
      <c r="C3595" s="37"/>
    </row>
    <row r="3596" spans="3:3" x14ac:dyDescent="0.25">
      <c r="C3596" s="37"/>
    </row>
    <row r="3597" spans="3:3" x14ac:dyDescent="0.25">
      <c r="C3597" s="37"/>
    </row>
    <row r="3598" spans="3:3" x14ac:dyDescent="0.25">
      <c r="C3598" s="37"/>
    </row>
    <row r="3599" spans="3:3" x14ac:dyDescent="0.25">
      <c r="C3599" s="37"/>
    </row>
    <row r="3600" spans="3:3" x14ac:dyDescent="0.25">
      <c r="C3600" s="37"/>
    </row>
    <row r="3601" spans="3:3" x14ac:dyDescent="0.25">
      <c r="C3601" s="37"/>
    </row>
    <row r="3602" spans="3:3" x14ac:dyDescent="0.25">
      <c r="C3602" s="37"/>
    </row>
    <row r="3603" spans="3:3" x14ac:dyDescent="0.25">
      <c r="C3603" s="37"/>
    </row>
    <row r="3604" spans="3:3" x14ac:dyDescent="0.25">
      <c r="C3604" s="37"/>
    </row>
    <row r="3605" spans="3:3" x14ac:dyDescent="0.25">
      <c r="C3605" s="37"/>
    </row>
    <row r="3606" spans="3:3" x14ac:dyDescent="0.25">
      <c r="C3606" s="37"/>
    </row>
    <row r="3607" spans="3:3" x14ac:dyDescent="0.25">
      <c r="C3607" s="37"/>
    </row>
    <row r="3608" spans="3:3" x14ac:dyDescent="0.25">
      <c r="C3608" s="37"/>
    </row>
    <row r="3609" spans="3:3" x14ac:dyDescent="0.25">
      <c r="C3609" s="37"/>
    </row>
    <row r="3610" spans="3:3" x14ac:dyDescent="0.25">
      <c r="C3610" s="37"/>
    </row>
    <row r="3611" spans="3:3" x14ac:dyDescent="0.25">
      <c r="C3611" s="37"/>
    </row>
    <row r="3612" spans="3:3" x14ac:dyDescent="0.25">
      <c r="C3612" s="37"/>
    </row>
    <row r="3613" spans="3:3" x14ac:dyDescent="0.25">
      <c r="C3613" s="37"/>
    </row>
    <row r="3614" spans="3:3" x14ac:dyDescent="0.25">
      <c r="C3614" s="37"/>
    </row>
    <row r="3615" spans="3:3" x14ac:dyDescent="0.25">
      <c r="C3615" s="37"/>
    </row>
    <row r="3616" spans="3:3" x14ac:dyDescent="0.25">
      <c r="C3616" s="37"/>
    </row>
    <row r="3617" spans="3:3" x14ac:dyDescent="0.25">
      <c r="C3617" s="37"/>
    </row>
    <row r="3618" spans="3:3" x14ac:dyDescent="0.25">
      <c r="C3618" s="37"/>
    </row>
    <row r="3619" spans="3:3" x14ac:dyDescent="0.25">
      <c r="C3619" s="37"/>
    </row>
    <row r="3620" spans="3:3" x14ac:dyDescent="0.25">
      <c r="C3620" s="37"/>
    </row>
    <row r="3621" spans="3:3" x14ac:dyDescent="0.25">
      <c r="C3621" s="37"/>
    </row>
    <row r="3622" spans="3:3" x14ac:dyDescent="0.25">
      <c r="C3622" s="37"/>
    </row>
    <row r="3623" spans="3:3" x14ac:dyDescent="0.25">
      <c r="C3623" s="37"/>
    </row>
    <row r="3624" spans="3:3" x14ac:dyDescent="0.25">
      <c r="C3624" s="37"/>
    </row>
    <row r="3625" spans="3:3" x14ac:dyDescent="0.25">
      <c r="C3625" s="37"/>
    </row>
    <row r="3626" spans="3:3" x14ac:dyDescent="0.25">
      <c r="C3626" s="37"/>
    </row>
    <row r="3627" spans="3:3" x14ac:dyDescent="0.25">
      <c r="C3627" s="37"/>
    </row>
    <row r="3628" spans="3:3" x14ac:dyDescent="0.25">
      <c r="C3628" s="37"/>
    </row>
    <row r="3629" spans="3:3" x14ac:dyDescent="0.25">
      <c r="C3629" s="37"/>
    </row>
    <row r="3630" spans="3:3" x14ac:dyDescent="0.25">
      <c r="C3630" s="37"/>
    </row>
    <row r="3631" spans="3:3" x14ac:dyDescent="0.25">
      <c r="C3631" s="37"/>
    </row>
    <row r="3632" spans="3:3" x14ac:dyDescent="0.25">
      <c r="C3632" s="37"/>
    </row>
    <row r="3633" spans="3:3" x14ac:dyDescent="0.25">
      <c r="C3633" s="37"/>
    </row>
    <row r="3634" spans="3:3" x14ac:dyDescent="0.25">
      <c r="C3634" s="37"/>
    </row>
    <row r="3635" spans="3:3" x14ac:dyDescent="0.25">
      <c r="C3635" s="37"/>
    </row>
    <row r="3636" spans="3:3" x14ac:dyDescent="0.25">
      <c r="C3636" s="37"/>
    </row>
    <row r="3637" spans="3:3" x14ac:dyDescent="0.25">
      <c r="C3637" s="37"/>
    </row>
    <row r="3638" spans="3:3" x14ac:dyDescent="0.25">
      <c r="C3638" s="37"/>
    </row>
    <row r="3639" spans="3:3" x14ac:dyDescent="0.25">
      <c r="C3639" s="37"/>
    </row>
    <row r="3640" spans="3:3" x14ac:dyDescent="0.25">
      <c r="C3640" s="37"/>
    </row>
    <row r="3641" spans="3:3" x14ac:dyDescent="0.25">
      <c r="C3641" s="37"/>
    </row>
    <row r="3642" spans="3:3" x14ac:dyDescent="0.25">
      <c r="C3642" s="37"/>
    </row>
    <row r="3643" spans="3:3" x14ac:dyDescent="0.25">
      <c r="C3643" s="37"/>
    </row>
    <row r="3644" spans="3:3" x14ac:dyDescent="0.25">
      <c r="C3644" s="37"/>
    </row>
    <row r="3645" spans="3:3" x14ac:dyDescent="0.25">
      <c r="C3645" s="37"/>
    </row>
    <row r="3646" spans="3:3" x14ac:dyDescent="0.25">
      <c r="C3646" s="37"/>
    </row>
    <row r="3647" spans="3:3" x14ac:dyDescent="0.25">
      <c r="C3647" s="37"/>
    </row>
    <row r="3648" spans="3:3" x14ac:dyDescent="0.25">
      <c r="C3648" s="37"/>
    </row>
    <row r="3649" spans="3:3" x14ac:dyDescent="0.25">
      <c r="C3649" s="37"/>
    </row>
    <row r="3650" spans="3:3" x14ac:dyDescent="0.25">
      <c r="C3650" s="37"/>
    </row>
    <row r="3651" spans="3:3" x14ac:dyDescent="0.25">
      <c r="C3651" s="37"/>
    </row>
    <row r="3652" spans="3:3" x14ac:dyDescent="0.25">
      <c r="C3652" s="37"/>
    </row>
    <row r="3653" spans="3:3" x14ac:dyDescent="0.25">
      <c r="C3653" s="37"/>
    </row>
    <row r="3654" spans="3:3" x14ac:dyDescent="0.25">
      <c r="C3654" s="37"/>
    </row>
    <row r="3655" spans="3:3" x14ac:dyDescent="0.25">
      <c r="C3655" s="37"/>
    </row>
    <row r="3656" spans="3:3" x14ac:dyDescent="0.25">
      <c r="C3656" s="37"/>
    </row>
    <row r="3657" spans="3:3" x14ac:dyDescent="0.25">
      <c r="C3657" s="37"/>
    </row>
    <row r="3658" spans="3:3" x14ac:dyDescent="0.25">
      <c r="C3658" s="37"/>
    </row>
    <row r="3659" spans="3:3" x14ac:dyDescent="0.25">
      <c r="C3659" s="37"/>
    </row>
    <row r="3660" spans="3:3" x14ac:dyDescent="0.25">
      <c r="C3660" s="37"/>
    </row>
    <row r="3661" spans="3:3" x14ac:dyDescent="0.25">
      <c r="C3661" s="37"/>
    </row>
    <row r="3662" spans="3:3" x14ac:dyDescent="0.25">
      <c r="C3662" s="37"/>
    </row>
    <row r="3663" spans="3:3" x14ac:dyDescent="0.25">
      <c r="C3663" s="37"/>
    </row>
    <row r="3664" spans="3:3" x14ac:dyDescent="0.25">
      <c r="C3664" s="37"/>
    </row>
    <row r="3665" spans="3:3" x14ac:dyDescent="0.25">
      <c r="C3665" s="37"/>
    </row>
    <row r="3666" spans="3:3" x14ac:dyDescent="0.25">
      <c r="C3666" s="37"/>
    </row>
    <row r="3667" spans="3:3" x14ac:dyDescent="0.25">
      <c r="C3667" s="37"/>
    </row>
    <row r="3668" spans="3:3" x14ac:dyDescent="0.25">
      <c r="C3668" s="37"/>
    </row>
    <row r="3669" spans="3:3" x14ac:dyDescent="0.25">
      <c r="C3669" s="37"/>
    </row>
    <row r="3670" spans="3:3" x14ac:dyDescent="0.25">
      <c r="C3670" s="37"/>
    </row>
    <row r="3671" spans="3:3" x14ac:dyDescent="0.25">
      <c r="C3671" s="37"/>
    </row>
    <row r="3672" spans="3:3" x14ac:dyDescent="0.25">
      <c r="C3672" s="37"/>
    </row>
    <row r="3673" spans="3:3" x14ac:dyDescent="0.25">
      <c r="C3673" s="37"/>
    </row>
    <row r="3674" spans="3:3" x14ac:dyDescent="0.25">
      <c r="C3674" s="37"/>
    </row>
    <row r="3675" spans="3:3" x14ac:dyDescent="0.25">
      <c r="C3675" s="37"/>
    </row>
    <row r="3676" spans="3:3" x14ac:dyDescent="0.25">
      <c r="C3676" s="37"/>
    </row>
    <row r="3677" spans="3:3" x14ac:dyDescent="0.25">
      <c r="C3677" s="37"/>
    </row>
    <row r="3678" spans="3:3" x14ac:dyDescent="0.25">
      <c r="C3678" s="37"/>
    </row>
    <row r="3679" spans="3:3" x14ac:dyDescent="0.25">
      <c r="C3679" s="37"/>
    </row>
    <row r="3680" spans="3:3" x14ac:dyDescent="0.25">
      <c r="C3680" s="37"/>
    </row>
    <row r="3681" spans="3:3" x14ac:dyDescent="0.25">
      <c r="C3681" s="37"/>
    </row>
    <row r="3682" spans="3:3" x14ac:dyDescent="0.25">
      <c r="C3682" s="37"/>
    </row>
    <row r="3683" spans="3:3" x14ac:dyDescent="0.25">
      <c r="C3683" s="37"/>
    </row>
    <row r="3684" spans="3:3" x14ac:dyDescent="0.25">
      <c r="C3684" s="37"/>
    </row>
    <row r="3685" spans="3:3" x14ac:dyDescent="0.25">
      <c r="C3685" s="37"/>
    </row>
    <row r="3686" spans="3:3" x14ac:dyDescent="0.25">
      <c r="C3686" s="37"/>
    </row>
    <row r="3687" spans="3:3" x14ac:dyDescent="0.25">
      <c r="C3687" s="37"/>
    </row>
    <row r="3688" spans="3:3" x14ac:dyDescent="0.25">
      <c r="C3688" s="37"/>
    </row>
    <row r="3689" spans="3:3" x14ac:dyDescent="0.25">
      <c r="C3689" s="37"/>
    </row>
    <row r="3690" spans="3:3" x14ac:dyDescent="0.25">
      <c r="C3690" s="37"/>
    </row>
    <row r="3691" spans="3:3" x14ac:dyDescent="0.25">
      <c r="C3691" s="37"/>
    </row>
    <row r="3692" spans="3:3" x14ac:dyDescent="0.25">
      <c r="C3692" s="37"/>
    </row>
    <row r="3693" spans="3:3" x14ac:dyDescent="0.25">
      <c r="C3693" s="37"/>
    </row>
    <row r="3694" spans="3:3" x14ac:dyDescent="0.25">
      <c r="C3694" s="37"/>
    </row>
    <row r="3695" spans="3:3" x14ac:dyDescent="0.25">
      <c r="C3695" s="37"/>
    </row>
    <row r="3696" spans="3:3" x14ac:dyDescent="0.25">
      <c r="C3696" s="37"/>
    </row>
    <row r="3697" spans="3:3" x14ac:dyDescent="0.25">
      <c r="C3697" s="37"/>
    </row>
    <row r="3698" spans="3:3" x14ac:dyDescent="0.25">
      <c r="C3698" s="37"/>
    </row>
    <row r="3699" spans="3:3" x14ac:dyDescent="0.25">
      <c r="C3699" s="37"/>
    </row>
    <row r="3700" spans="3:3" x14ac:dyDescent="0.25">
      <c r="C3700" s="37"/>
    </row>
    <row r="3701" spans="3:3" x14ac:dyDescent="0.25">
      <c r="C3701" s="37"/>
    </row>
    <row r="3702" spans="3:3" x14ac:dyDescent="0.25">
      <c r="C3702" s="37"/>
    </row>
    <row r="3703" spans="3:3" x14ac:dyDescent="0.25">
      <c r="C3703" s="37"/>
    </row>
    <row r="3704" spans="3:3" x14ac:dyDescent="0.25">
      <c r="C3704" s="37"/>
    </row>
    <row r="3705" spans="3:3" x14ac:dyDescent="0.25">
      <c r="C3705" s="37"/>
    </row>
    <row r="3706" spans="3:3" x14ac:dyDescent="0.25">
      <c r="C3706" s="37"/>
    </row>
    <row r="3707" spans="3:3" x14ac:dyDescent="0.25">
      <c r="C3707" s="37"/>
    </row>
    <row r="3708" spans="3:3" x14ac:dyDescent="0.25">
      <c r="C3708" s="37"/>
    </row>
    <row r="3709" spans="3:3" x14ac:dyDescent="0.25">
      <c r="C3709" s="37"/>
    </row>
    <row r="3710" spans="3:3" x14ac:dyDescent="0.25">
      <c r="C3710" s="37"/>
    </row>
    <row r="3711" spans="3:3" x14ac:dyDescent="0.25">
      <c r="C3711" s="37"/>
    </row>
    <row r="3712" spans="3:3" x14ac:dyDescent="0.25">
      <c r="C3712" s="37"/>
    </row>
    <row r="3713" spans="3:3" x14ac:dyDescent="0.25">
      <c r="C3713" s="37"/>
    </row>
    <row r="3714" spans="3:3" x14ac:dyDescent="0.25">
      <c r="C3714" s="37"/>
    </row>
    <row r="3715" spans="3:3" x14ac:dyDescent="0.25">
      <c r="C3715" s="37"/>
    </row>
    <row r="3716" spans="3:3" x14ac:dyDescent="0.25">
      <c r="C3716" s="37"/>
    </row>
    <row r="3717" spans="3:3" x14ac:dyDescent="0.25">
      <c r="C3717" s="37"/>
    </row>
    <row r="3718" spans="3:3" x14ac:dyDescent="0.25">
      <c r="C3718" s="37"/>
    </row>
    <row r="3719" spans="3:3" x14ac:dyDescent="0.25">
      <c r="C3719" s="37"/>
    </row>
    <row r="3720" spans="3:3" x14ac:dyDescent="0.25">
      <c r="C3720" s="37"/>
    </row>
    <row r="3721" spans="3:3" x14ac:dyDescent="0.25">
      <c r="C3721" s="37"/>
    </row>
    <row r="3722" spans="3:3" x14ac:dyDescent="0.25">
      <c r="C3722" s="37"/>
    </row>
    <row r="3723" spans="3:3" x14ac:dyDescent="0.25">
      <c r="C3723" s="37"/>
    </row>
    <row r="3724" spans="3:3" x14ac:dyDescent="0.25">
      <c r="C3724" s="37"/>
    </row>
    <row r="3725" spans="3:3" x14ac:dyDescent="0.25">
      <c r="C3725" s="37"/>
    </row>
    <row r="3726" spans="3:3" x14ac:dyDescent="0.25">
      <c r="C3726" s="37"/>
    </row>
    <row r="3727" spans="3:3" x14ac:dyDescent="0.25">
      <c r="C3727" s="37"/>
    </row>
    <row r="3728" spans="3:3" x14ac:dyDescent="0.25">
      <c r="C3728" s="37"/>
    </row>
    <row r="3729" spans="3:3" x14ac:dyDescent="0.25">
      <c r="C3729" s="37"/>
    </row>
    <row r="3730" spans="3:3" x14ac:dyDescent="0.25">
      <c r="C3730" s="37"/>
    </row>
    <row r="3731" spans="3:3" x14ac:dyDescent="0.25">
      <c r="C3731" s="37"/>
    </row>
    <row r="3732" spans="3:3" x14ac:dyDescent="0.25">
      <c r="C3732" s="37"/>
    </row>
    <row r="3733" spans="3:3" x14ac:dyDescent="0.25">
      <c r="C3733" s="37"/>
    </row>
    <row r="3734" spans="3:3" x14ac:dyDescent="0.25">
      <c r="C3734" s="37"/>
    </row>
    <row r="3735" spans="3:3" x14ac:dyDescent="0.25">
      <c r="C3735" s="37"/>
    </row>
    <row r="3736" spans="3:3" x14ac:dyDescent="0.25">
      <c r="C3736" s="37"/>
    </row>
    <row r="3737" spans="3:3" x14ac:dyDescent="0.25">
      <c r="C3737" s="37"/>
    </row>
    <row r="3738" spans="3:3" x14ac:dyDescent="0.25">
      <c r="C3738" s="37"/>
    </row>
    <row r="3739" spans="3:3" x14ac:dyDescent="0.25">
      <c r="C3739" s="37"/>
    </row>
    <row r="3740" spans="3:3" x14ac:dyDescent="0.25">
      <c r="C3740" s="37"/>
    </row>
    <row r="3741" spans="3:3" x14ac:dyDescent="0.25">
      <c r="C3741" s="37"/>
    </row>
    <row r="3742" spans="3:3" x14ac:dyDescent="0.25">
      <c r="C3742" s="37"/>
    </row>
    <row r="3743" spans="3:3" x14ac:dyDescent="0.25">
      <c r="C3743" s="37"/>
    </row>
    <row r="3744" spans="3:3" x14ac:dyDescent="0.25">
      <c r="C3744" s="37"/>
    </row>
    <row r="3745" spans="3:3" x14ac:dyDescent="0.25">
      <c r="C3745" s="37"/>
    </row>
    <row r="3746" spans="3:3" x14ac:dyDescent="0.25">
      <c r="C3746" s="37"/>
    </row>
    <row r="3747" spans="3:3" x14ac:dyDescent="0.25">
      <c r="C3747" s="37"/>
    </row>
    <row r="3748" spans="3:3" x14ac:dyDescent="0.25">
      <c r="C3748" s="37"/>
    </row>
    <row r="3749" spans="3:3" x14ac:dyDescent="0.25">
      <c r="C3749" s="37"/>
    </row>
    <row r="3750" spans="3:3" x14ac:dyDescent="0.25">
      <c r="C3750" s="37"/>
    </row>
    <row r="3751" spans="3:3" x14ac:dyDescent="0.25">
      <c r="C3751" s="37"/>
    </row>
    <row r="3752" spans="3:3" x14ac:dyDescent="0.25">
      <c r="C3752" s="37"/>
    </row>
    <row r="3753" spans="3:3" x14ac:dyDescent="0.25">
      <c r="C3753" s="37"/>
    </row>
    <row r="3754" spans="3:3" x14ac:dyDescent="0.25">
      <c r="C3754" s="37"/>
    </row>
    <row r="3755" spans="3:3" x14ac:dyDescent="0.25">
      <c r="C3755" s="37"/>
    </row>
    <row r="3756" spans="3:3" x14ac:dyDescent="0.25">
      <c r="C3756" s="37"/>
    </row>
    <row r="3757" spans="3:3" x14ac:dyDescent="0.25">
      <c r="C3757" s="37"/>
    </row>
    <row r="3758" spans="3:3" x14ac:dyDescent="0.25">
      <c r="C3758" s="37"/>
    </row>
    <row r="3759" spans="3:3" x14ac:dyDescent="0.25">
      <c r="C3759" s="37"/>
    </row>
    <row r="3760" spans="3:3" x14ac:dyDescent="0.25">
      <c r="C3760" s="37"/>
    </row>
    <row r="3761" spans="3:3" x14ac:dyDescent="0.25">
      <c r="C3761" s="37"/>
    </row>
    <row r="3762" spans="3:3" x14ac:dyDescent="0.25">
      <c r="C3762" s="37"/>
    </row>
    <row r="3763" spans="3:3" x14ac:dyDescent="0.25">
      <c r="C3763" s="37"/>
    </row>
    <row r="3764" spans="3:3" x14ac:dyDescent="0.25">
      <c r="C3764" s="37"/>
    </row>
    <row r="3765" spans="3:3" x14ac:dyDescent="0.25">
      <c r="C3765" s="37"/>
    </row>
    <row r="3766" spans="3:3" x14ac:dyDescent="0.25">
      <c r="C3766" s="37"/>
    </row>
    <row r="3767" spans="3:3" x14ac:dyDescent="0.25">
      <c r="C3767" s="37"/>
    </row>
    <row r="3768" spans="3:3" x14ac:dyDescent="0.25">
      <c r="C3768" s="37"/>
    </row>
    <row r="3769" spans="3:3" x14ac:dyDescent="0.25">
      <c r="C3769" s="37"/>
    </row>
    <row r="3770" spans="3:3" x14ac:dyDescent="0.25">
      <c r="C3770" s="37"/>
    </row>
    <row r="3771" spans="3:3" x14ac:dyDescent="0.25">
      <c r="C3771" s="37"/>
    </row>
    <row r="3772" spans="3:3" x14ac:dyDescent="0.25">
      <c r="C3772" s="37"/>
    </row>
    <row r="3773" spans="3:3" x14ac:dyDescent="0.25">
      <c r="C3773" s="37"/>
    </row>
    <row r="3774" spans="3:3" x14ac:dyDescent="0.25">
      <c r="C3774" s="37"/>
    </row>
    <row r="3775" spans="3:3" x14ac:dyDescent="0.25">
      <c r="C3775" s="37"/>
    </row>
    <row r="3776" spans="3:3" x14ac:dyDescent="0.25">
      <c r="C3776" s="37"/>
    </row>
    <row r="3777" spans="3:3" x14ac:dyDescent="0.25">
      <c r="C3777" s="37"/>
    </row>
    <row r="3778" spans="3:3" x14ac:dyDescent="0.25">
      <c r="C3778" s="37"/>
    </row>
    <row r="3779" spans="3:3" x14ac:dyDescent="0.25">
      <c r="C3779" s="37"/>
    </row>
    <row r="3780" spans="3:3" x14ac:dyDescent="0.25">
      <c r="C3780" s="37"/>
    </row>
    <row r="3781" spans="3:3" x14ac:dyDescent="0.25">
      <c r="C3781" s="37"/>
    </row>
    <row r="3782" spans="3:3" x14ac:dyDescent="0.25">
      <c r="C3782" s="37"/>
    </row>
    <row r="3783" spans="3:3" x14ac:dyDescent="0.25">
      <c r="C3783" s="37"/>
    </row>
    <row r="3784" spans="3:3" x14ac:dyDescent="0.25">
      <c r="C3784" s="37"/>
    </row>
    <row r="3785" spans="3:3" x14ac:dyDescent="0.25">
      <c r="C3785" s="37"/>
    </row>
    <row r="3786" spans="3:3" x14ac:dyDescent="0.25">
      <c r="C3786" s="37"/>
    </row>
    <row r="3787" spans="3:3" x14ac:dyDescent="0.25">
      <c r="C3787" s="37"/>
    </row>
    <row r="3788" spans="3:3" x14ac:dyDescent="0.25">
      <c r="C3788" s="37"/>
    </row>
    <row r="3789" spans="3:3" x14ac:dyDescent="0.25">
      <c r="C3789" s="37"/>
    </row>
    <row r="3790" spans="3:3" x14ac:dyDescent="0.25">
      <c r="C3790" s="37"/>
    </row>
    <row r="3791" spans="3:3" x14ac:dyDescent="0.25">
      <c r="C3791" s="37"/>
    </row>
    <row r="3792" spans="3:3" x14ac:dyDescent="0.25">
      <c r="C3792" s="37"/>
    </row>
    <row r="3793" spans="3:3" x14ac:dyDescent="0.25">
      <c r="C3793" s="37"/>
    </row>
    <row r="3794" spans="3:3" x14ac:dyDescent="0.25">
      <c r="C3794" s="37"/>
    </row>
    <row r="3795" spans="3:3" x14ac:dyDescent="0.25">
      <c r="C3795" s="37"/>
    </row>
    <row r="3796" spans="3:3" x14ac:dyDescent="0.25">
      <c r="C3796" s="37"/>
    </row>
    <row r="3797" spans="3:3" x14ac:dyDescent="0.25">
      <c r="C3797" s="37"/>
    </row>
    <row r="3798" spans="3:3" x14ac:dyDescent="0.25">
      <c r="C3798" s="37"/>
    </row>
    <row r="3799" spans="3:3" x14ac:dyDescent="0.25">
      <c r="C3799" s="37"/>
    </row>
    <row r="3800" spans="3:3" x14ac:dyDescent="0.25">
      <c r="C3800" s="37"/>
    </row>
    <row r="3801" spans="3:3" x14ac:dyDescent="0.25">
      <c r="C3801" s="37"/>
    </row>
    <row r="3802" spans="3:3" x14ac:dyDescent="0.25">
      <c r="C3802" s="37"/>
    </row>
    <row r="3803" spans="3:3" x14ac:dyDescent="0.25">
      <c r="C3803" s="37"/>
    </row>
    <row r="3804" spans="3:3" x14ac:dyDescent="0.25">
      <c r="C3804" s="37"/>
    </row>
    <row r="3805" spans="3:3" x14ac:dyDescent="0.25">
      <c r="C3805" s="37"/>
    </row>
    <row r="3806" spans="3:3" x14ac:dyDescent="0.25">
      <c r="C3806" s="37"/>
    </row>
    <row r="3807" spans="3:3" x14ac:dyDescent="0.25">
      <c r="C3807" s="37"/>
    </row>
    <row r="3808" spans="3:3" x14ac:dyDescent="0.25">
      <c r="C3808" s="37"/>
    </row>
    <row r="3809" spans="3:3" x14ac:dyDescent="0.25">
      <c r="C3809" s="37"/>
    </row>
    <row r="3810" spans="3:3" x14ac:dyDescent="0.25">
      <c r="C3810" s="37"/>
    </row>
    <row r="3811" spans="3:3" x14ac:dyDescent="0.25">
      <c r="C3811" s="37"/>
    </row>
    <row r="3812" spans="3:3" x14ac:dyDescent="0.25">
      <c r="C3812" s="37"/>
    </row>
    <row r="3813" spans="3:3" x14ac:dyDescent="0.25">
      <c r="C3813" s="37"/>
    </row>
    <row r="3814" spans="3:3" x14ac:dyDescent="0.25">
      <c r="C3814" s="37"/>
    </row>
    <row r="3815" spans="3:3" x14ac:dyDescent="0.25">
      <c r="C3815" s="37"/>
    </row>
    <row r="3816" spans="3:3" x14ac:dyDescent="0.25">
      <c r="C3816" s="37"/>
    </row>
    <row r="3817" spans="3:3" x14ac:dyDescent="0.25">
      <c r="C3817" s="37"/>
    </row>
    <row r="3818" spans="3:3" x14ac:dyDescent="0.25">
      <c r="C3818" s="37"/>
    </row>
    <row r="3819" spans="3:3" x14ac:dyDescent="0.25">
      <c r="C3819" s="37"/>
    </row>
    <row r="3820" spans="3:3" x14ac:dyDescent="0.25">
      <c r="C3820" s="37"/>
    </row>
    <row r="3821" spans="3:3" x14ac:dyDescent="0.25">
      <c r="C3821" s="37"/>
    </row>
    <row r="3822" spans="3:3" x14ac:dyDescent="0.25">
      <c r="C3822" s="37"/>
    </row>
    <row r="3823" spans="3:3" x14ac:dyDescent="0.25">
      <c r="C3823" s="37"/>
    </row>
    <row r="3824" spans="3:3" x14ac:dyDescent="0.25">
      <c r="C3824" s="37"/>
    </row>
    <row r="3825" spans="3:3" x14ac:dyDescent="0.25">
      <c r="C3825" s="37"/>
    </row>
    <row r="3826" spans="3:3" x14ac:dyDescent="0.25">
      <c r="C3826" s="37"/>
    </row>
    <row r="3827" spans="3:3" x14ac:dyDescent="0.25">
      <c r="C3827" s="37"/>
    </row>
    <row r="3828" spans="3:3" x14ac:dyDescent="0.25">
      <c r="C3828" s="37"/>
    </row>
    <row r="3829" spans="3:3" x14ac:dyDescent="0.25">
      <c r="C3829" s="37"/>
    </row>
    <row r="3830" spans="3:3" x14ac:dyDescent="0.25">
      <c r="C3830" s="37"/>
    </row>
    <row r="3831" spans="3:3" x14ac:dyDescent="0.25">
      <c r="C3831" s="37"/>
    </row>
    <row r="3832" spans="3:3" x14ac:dyDescent="0.25">
      <c r="C3832" s="37"/>
    </row>
    <row r="3833" spans="3:3" x14ac:dyDescent="0.25">
      <c r="C3833" s="37"/>
    </row>
    <row r="3834" spans="3:3" x14ac:dyDescent="0.25">
      <c r="C3834" s="37"/>
    </row>
    <row r="3835" spans="3:3" x14ac:dyDescent="0.25">
      <c r="C3835" s="37"/>
    </row>
    <row r="3836" spans="3:3" x14ac:dyDescent="0.25">
      <c r="C3836" s="37"/>
    </row>
    <row r="3837" spans="3:3" x14ac:dyDescent="0.25">
      <c r="C3837" s="37"/>
    </row>
    <row r="3838" spans="3:3" x14ac:dyDescent="0.25">
      <c r="C3838" s="37"/>
    </row>
    <row r="3839" spans="3:3" x14ac:dyDescent="0.25">
      <c r="C3839" s="37"/>
    </row>
    <row r="3840" spans="3:3" x14ac:dyDescent="0.25">
      <c r="C3840" s="37"/>
    </row>
    <row r="3841" spans="3:3" x14ac:dyDescent="0.25">
      <c r="C3841" s="37"/>
    </row>
    <row r="3842" spans="3:3" x14ac:dyDescent="0.25">
      <c r="C3842" s="37"/>
    </row>
    <row r="3843" spans="3:3" x14ac:dyDescent="0.25">
      <c r="C3843" s="37"/>
    </row>
    <row r="3844" spans="3:3" x14ac:dyDescent="0.25">
      <c r="C3844" s="37"/>
    </row>
    <row r="3845" spans="3:3" x14ac:dyDescent="0.25">
      <c r="C3845" s="37"/>
    </row>
    <row r="3846" spans="3:3" x14ac:dyDescent="0.25">
      <c r="C3846" s="37"/>
    </row>
    <row r="3847" spans="3:3" x14ac:dyDescent="0.25">
      <c r="C3847" s="37"/>
    </row>
    <row r="3848" spans="3:3" x14ac:dyDescent="0.25">
      <c r="C3848" s="37"/>
    </row>
    <row r="3849" spans="3:3" x14ac:dyDescent="0.25">
      <c r="C3849" s="37"/>
    </row>
    <row r="3850" spans="3:3" x14ac:dyDescent="0.25">
      <c r="C3850" s="37"/>
    </row>
    <row r="3851" spans="3:3" x14ac:dyDescent="0.25">
      <c r="C3851" s="37"/>
    </row>
    <row r="3852" spans="3:3" x14ac:dyDescent="0.25">
      <c r="C3852" s="37"/>
    </row>
    <row r="3853" spans="3:3" x14ac:dyDescent="0.25">
      <c r="C3853" s="37"/>
    </row>
    <row r="3854" spans="3:3" x14ac:dyDescent="0.25">
      <c r="C3854" s="37"/>
    </row>
    <row r="3855" spans="3:3" x14ac:dyDescent="0.25">
      <c r="C3855" s="37"/>
    </row>
    <row r="3856" spans="3:3" x14ac:dyDescent="0.25">
      <c r="C3856" s="37"/>
    </row>
    <row r="3857" spans="3:3" x14ac:dyDescent="0.25">
      <c r="C3857" s="37"/>
    </row>
    <row r="3858" spans="3:3" x14ac:dyDescent="0.25">
      <c r="C3858" s="37"/>
    </row>
    <row r="3859" spans="3:3" x14ac:dyDescent="0.25">
      <c r="C3859" s="37"/>
    </row>
    <row r="3860" spans="3:3" x14ac:dyDescent="0.25">
      <c r="C3860" s="37"/>
    </row>
    <row r="3861" spans="3:3" x14ac:dyDescent="0.25">
      <c r="C3861" s="37"/>
    </row>
    <row r="3862" spans="3:3" x14ac:dyDescent="0.25">
      <c r="C3862" s="37"/>
    </row>
    <row r="3863" spans="3:3" x14ac:dyDescent="0.25">
      <c r="C3863" s="37"/>
    </row>
    <row r="3864" spans="3:3" x14ac:dyDescent="0.25">
      <c r="C3864" s="37"/>
    </row>
    <row r="3865" spans="3:3" x14ac:dyDescent="0.25">
      <c r="C3865" s="37"/>
    </row>
    <row r="3866" spans="3:3" x14ac:dyDescent="0.25">
      <c r="C3866" s="37"/>
    </row>
    <row r="3867" spans="3:3" x14ac:dyDescent="0.25">
      <c r="C3867" s="37"/>
    </row>
    <row r="3868" spans="3:3" x14ac:dyDescent="0.25">
      <c r="C3868" s="37"/>
    </row>
    <row r="3869" spans="3:3" x14ac:dyDescent="0.25">
      <c r="C3869" s="37"/>
    </row>
    <row r="3870" spans="3:3" x14ac:dyDescent="0.25">
      <c r="C3870" s="37"/>
    </row>
    <row r="3871" spans="3:3" x14ac:dyDescent="0.25">
      <c r="C3871" s="37"/>
    </row>
    <row r="3872" spans="3:3" x14ac:dyDescent="0.25">
      <c r="C3872" s="37"/>
    </row>
    <row r="3873" spans="3:3" x14ac:dyDescent="0.25">
      <c r="C3873" s="37"/>
    </row>
    <row r="3874" spans="3:3" x14ac:dyDescent="0.25">
      <c r="C3874" s="37"/>
    </row>
    <row r="3875" spans="3:3" x14ac:dyDescent="0.25">
      <c r="C3875" s="37"/>
    </row>
    <row r="3876" spans="3:3" x14ac:dyDescent="0.25">
      <c r="C3876" s="37"/>
    </row>
    <row r="3877" spans="3:3" x14ac:dyDescent="0.25">
      <c r="C3877" s="37"/>
    </row>
    <row r="3878" spans="3:3" x14ac:dyDescent="0.25">
      <c r="C3878" s="37"/>
    </row>
    <row r="3879" spans="3:3" x14ac:dyDescent="0.25">
      <c r="C3879" s="37"/>
    </row>
    <row r="3880" spans="3:3" x14ac:dyDescent="0.25">
      <c r="C3880" s="37"/>
    </row>
    <row r="3881" spans="3:3" x14ac:dyDescent="0.25">
      <c r="C3881" s="37"/>
    </row>
    <row r="3882" spans="3:3" x14ac:dyDescent="0.25">
      <c r="C3882" s="37"/>
    </row>
    <row r="3883" spans="3:3" x14ac:dyDescent="0.25">
      <c r="C3883" s="37"/>
    </row>
    <row r="3884" spans="3:3" x14ac:dyDescent="0.25">
      <c r="C3884" s="37"/>
    </row>
    <row r="3885" spans="3:3" x14ac:dyDescent="0.25">
      <c r="C3885" s="37"/>
    </row>
    <row r="3886" spans="3:3" x14ac:dyDescent="0.25">
      <c r="C3886" s="37"/>
    </row>
    <row r="3887" spans="3:3" x14ac:dyDescent="0.25">
      <c r="C3887" s="37"/>
    </row>
    <row r="3888" spans="3:3" x14ac:dyDescent="0.25">
      <c r="C3888" s="37"/>
    </row>
    <row r="3889" spans="3:3" x14ac:dyDescent="0.25">
      <c r="C3889" s="37"/>
    </row>
    <row r="3890" spans="3:3" x14ac:dyDescent="0.25">
      <c r="C3890" s="37"/>
    </row>
    <row r="3891" spans="3:3" x14ac:dyDescent="0.25">
      <c r="C3891" s="37"/>
    </row>
    <row r="3892" spans="3:3" x14ac:dyDescent="0.25">
      <c r="C3892" s="37"/>
    </row>
    <row r="3893" spans="3:3" x14ac:dyDescent="0.25">
      <c r="C3893" s="37"/>
    </row>
    <row r="3894" spans="3:3" x14ac:dyDescent="0.25">
      <c r="C3894" s="37"/>
    </row>
    <row r="3895" spans="3:3" x14ac:dyDescent="0.25">
      <c r="C3895" s="37"/>
    </row>
    <row r="3896" spans="3:3" x14ac:dyDescent="0.25">
      <c r="C3896" s="37"/>
    </row>
    <row r="3897" spans="3:3" x14ac:dyDescent="0.25">
      <c r="C3897" s="37"/>
    </row>
    <row r="3898" spans="3:3" x14ac:dyDescent="0.25">
      <c r="C3898" s="37"/>
    </row>
    <row r="3899" spans="3:3" x14ac:dyDescent="0.25">
      <c r="C3899" s="37"/>
    </row>
    <row r="3900" spans="3:3" x14ac:dyDescent="0.25">
      <c r="C3900" s="37"/>
    </row>
    <row r="3901" spans="3:3" x14ac:dyDescent="0.25">
      <c r="C3901" s="37"/>
    </row>
    <row r="3902" spans="3:3" x14ac:dyDescent="0.25">
      <c r="C3902" s="37"/>
    </row>
    <row r="3903" spans="3:3" x14ac:dyDescent="0.25">
      <c r="C3903" s="37"/>
    </row>
    <row r="3904" spans="3:3" x14ac:dyDescent="0.25">
      <c r="C3904" s="37"/>
    </row>
    <row r="3905" spans="3:3" x14ac:dyDescent="0.25">
      <c r="C3905" s="37"/>
    </row>
    <row r="3906" spans="3:3" x14ac:dyDescent="0.25">
      <c r="C3906" s="37"/>
    </row>
    <row r="3907" spans="3:3" x14ac:dyDescent="0.25">
      <c r="C3907" s="37"/>
    </row>
    <row r="3908" spans="3:3" x14ac:dyDescent="0.25">
      <c r="C3908" s="37"/>
    </row>
    <row r="3909" spans="3:3" x14ac:dyDescent="0.25">
      <c r="C3909" s="37"/>
    </row>
    <row r="3910" spans="3:3" x14ac:dyDescent="0.25">
      <c r="C3910" s="37"/>
    </row>
    <row r="3911" spans="3:3" x14ac:dyDescent="0.25">
      <c r="C3911" s="37"/>
    </row>
    <row r="3912" spans="3:3" x14ac:dyDescent="0.25">
      <c r="C3912" s="37"/>
    </row>
    <row r="3913" spans="3:3" x14ac:dyDescent="0.25">
      <c r="C3913" s="37"/>
    </row>
    <row r="3914" spans="3:3" x14ac:dyDescent="0.25">
      <c r="C3914" s="37"/>
    </row>
    <row r="3915" spans="3:3" x14ac:dyDescent="0.25">
      <c r="C3915" s="37"/>
    </row>
    <row r="3916" spans="3:3" x14ac:dyDescent="0.25">
      <c r="C3916" s="37"/>
    </row>
    <row r="3917" spans="3:3" x14ac:dyDescent="0.25">
      <c r="C3917" s="37"/>
    </row>
    <row r="3918" spans="3:3" x14ac:dyDescent="0.25">
      <c r="C3918" s="37"/>
    </row>
    <row r="3919" spans="3:3" x14ac:dyDescent="0.25">
      <c r="C3919" s="37"/>
    </row>
    <row r="3920" spans="3:3" x14ac:dyDescent="0.25">
      <c r="C3920" s="37"/>
    </row>
    <row r="3921" spans="3:3" x14ac:dyDescent="0.25">
      <c r="C3921" s="37"/>
    </row>
    <row r="3922" spans="3:3" x14ac:dyDescent="0.25">
      <c r="C3922" s="37"/>
    </row>
    <row r="3923" spans="3:3" x14ac:dyDescent="0.25">
      <c r="C3923" s="37"/>
    </row>
    <row r="3924" spans="3:3" x14ac:dyDescent="0.25">
      <c r="C3924" s="37"/>
    </row>
    <row r="3925" spans="3:3" x14ac:dyDescent="0.25">
      <c r="C3925" s="37"/>
    </row>
    <row r="3926" spans="3:3" x14ac:dyDescent="0.25">
      <c r="C3926" s="37"/>
    </row>
    <row r="3927" spans="3:3" x14ac:dyDescent="0.25">
      <c r="C3927" s="37"/>
    </row>
    <row r="3928" spans="3:3" x14ac:dyDescent="0.25">
      <c r="C3928" s="37"/>
    </row>
    <row r="3929" spans="3:3" x14ac:dyDescent="0.25">
      <c r="C3929" s="37"/>
    </row>
    <row r="3930" spans="3:3" x14ac:dyDescent="0.25">
      <c r="C3930" s="37"/>
    </row>
    <row r="3931" spans="3:3" x14ac:dyDescent="0.25">
      <c r="C3931" s="37"/>
    </row>
    <row r="3932" spans="3:3" x14ac:dyDescent="0.25">
      <c r="C3932" s="37"/>
    </row>
    <row r="3933" spans="3:3" x14ac:dyDescent="0.25">
      <c r="C3933" s="37"/>
    </row>
    <row r="3934" spans="3:3" x14ac:dyDescent="0.25">
      <c r="C3934" s="37"/>
    </row>
    <row r="3935" spans="3:3" x14ac:dyDescent="0.25">
      <c r="C3935" s="37"/>
    </row>
    <row r="3936" spans="3:3" x14ac:dyDescent="0.25">
      <c r="C3936" s="37"/>
    </row>
    <row r="3937" spans="3:3" x14ac:dyDescent="0.25">
      <c r="C3937" s="37"/>
    </row>
    <row r="3938" spans="3:3" x14ac:dyDescent="0.25">
      <c r="C3938" s="37"/>
    </row>
    <row r="3939" spans="3:3" x14ac:dyDescent="0.25">
      <c r="C3939" s="37"/>
    </row>
    <row r="3940" spans="3:3" x14ac:dyDescent="0.25">
      <c r="C3940" s="37"/>
    </row>
    <row r="3941" spans="3:3" x14ac:dyDescent="0.25">
      <c r="C3941" s="37"/>
    </row>
    <row r="3942" spans="3:3" x14ac:dyDescent="0.25">
      <c r="C3942" s="37"/>
    </row>
    <row r="3943" spans="3:3" x14ac:dyDescent="0.25">
      <c r="C3943" s="37"/>
    </row>
    <row r="3944" spans="3:3" x14ac:dyDescent="0.25">
      <c r="C3944" s="37"/>
    </row>
    <row r="3945" spans="3:3" x14ac:dyDescent="0.25">
      <c r="C3945" s="37"/>
    </row>
    <row r="3946" spans="3:3" x14ac:dyDescent="0.25">
      <c r="C3946" s="37"/>
    </row>
    <row r="3947" spans="3:3" x14ac:dyDescent="0.25">
      <c r="C3947" s="37"/>
    </row>
    <row r="3948" spans="3:3" x14ac:dyDescent="0.25">
      <c r="C3948" s="37"/>
    </row>
    <row r="3949" spans="3:3" x14ac:dyDescent="0.25">
      <c r="C3949" s="37"/>
    </row>
    <row r="3950" spans="3:3" x14ac:dyDescent="0.25">
      <c r="C3950" s="37"/>
    </row>
    <row r="3951" spans="3:3" x14ac:dyDescent="0.25">
      <c r="C3951" s="37"/>
    </row>
    <row r="3952" spans="3:3" x14ac:dyDescent="0.25">
      <c r="C3952" s="37"/>
    </row>
    <row r="3953" spans="3:3" x14ac:dyDescent="0.25">
      <c r="C3953" s="37"/>
    </row>
    <row r="3954" spans="3:3" x14ac:dyDescent="0.25">
      <c r="C3954" s="37"/>
    </row>
    <row r="3955" spans="3:3" x14ac:dyDescent="0.25">
      <c r="C3955" s="37"/>
    </row>
    <row r="3956" spans="3:3" x14ac:dyDescent="0.25">
      <c r="C3956" s="37"/>
    </row>
    <row r="3957" spans="3:3" x14ac:dyDescent="0.25">
      <c r="C3957" s="37"/>
    </row>
    <row r="3958" spans="3:3" x14ac:dyDescent="0.25">
      <c r="C3958" s="37"/>
    </row>
    <row r="3959" spans="3:3" x14ac:dyDescent="0.25">
      <c r="C3959" s="37"/>
    </row>
    <row r="3960" spans="3:3" x14ac:dyDescent="0.25">
      <c r="C3960" s="37"/>
    </row>
    <row r="3961" spans="3:3" x14ac:dyDescent="0.25">
      <c r="C3961" s="37"/>
    </row>
    <row r="3962" spans="3:3" x14ac:dyDescent="0.25">
      <c r="C3962" s="37"/>
    </row>
    <row r="3963" spans="3:3" x14ac:dyDescent="0.25">
      <c r="C3963" s="37"/>
    </row>
    <row r="3964" spans="3:3" x14ac:dyDescent="0.25">
      <c r="C3964" s="37"/>
    </row>
    <row r="3965" spans="3:3" x14ac:dyDescent="0.25">
      <c r="C3965" s="37"/>
    </row>
    <row r="3966" spans="3:3" x14ac:dyDescent="0.25">
      <c r="C3966" s="37"/>
    </row>
    <row r="3967" spans="3:3" x14ac:dyDescent="0.25">
      <c r="C3967" s="37"/>
    </row>
    <row r="3968" spans="3:3" x14ac:dyDescent="0.25">
      <c r="C3968" s="37"/>
    </row>
    <row r="3969" spans="3:3" x14ac:dyDescent="0.25">
      <c r="C3969" s="37"/>
    </row>
    <row r="3970" spans="3:3" x14ac:dyDescent="0.25">
      <c r="C3970" s="37"/>
    </row>
    <row r="3971" spans="3:3" x14ac:dyDescent="0.25">
      <c r="C3971" s="37"/>
    </row>
    <row r="3972" spans="3:3" x14ac:dyDescent="0.25">
      <c r="C3972" s="37"/>
    </row>
    <row r="3973" spans="3:3" x14ac:dyDescent="0.25">
      <c r="C3973" s="37"/>
    </row>
    <row r="3974" spans="3:3" x14ac:dyDescent="0.25">
      <c r="C3974" s="37"/>
    </row>
    <row r="3975" spans="3:3" x14ac:dyDescent="0.25">
      <c r="C3975" s="37"/>
    </row>
    <row r="3976" spans="3:3" x14ac:dyDescent="0.25">
      <c r="C3976" s="37"/>
    </row>
    <row r="3977" spans="3:3" x14ac:dyDescent="0.25">
      <c r="C3977" s="37"/>
    </row>
    <row r="3978" spans="3:3" x14ac:dyDescent="0.25">
      <c r="C3978" s="37"/>
    </row>
    <row r="3979" spans="3:3" x14ac:dyDescent="0.25">
      <c r="C3979" s="37"/>
    </row>
    <row r="3980" spans="3:3" x14ac:dyDescent="0.25">
      <c r="C3980" s="37"/>
    </row>
    <row r="3981" spans="3:3" x14ac:dyDescent="0.25">
      <c r="C3981" s="37"/>
    </row>
    <row r="3982" spans="3:3" x14ac:dyDescent="0.25">
      <c r="C3982" s="37"/>
    </row>
    <row r="3983" spans="3:3" x14ac:dyDescent="0.25">
      <c r="C3983" s="37"/>
    </row>
    <row r="3984" spans="3:3" x14ac:dyDescent="0.25">
      <c r="C3984" s="37"/>
    </row>
    <row r="3985" spans="3:3" x14ac:dyDescent="0.25">
      <c r="C3985" s="37"/>
    </row>
    <row r="3986" spans="3:3" x14ac:dyDescent="0.25">
      <c r="C3986" s="37"/>
    </row>
    <row r="3987" spans="3:3" x14ac:dyDescent="0.25">
      <c r="C3987" s="37"/>
    </row>
    <row r="3988" spans="3:3" x14ac:dyDescent="0.25">
      <c r="C3988" s="37"/>
    </row>
    <row r="3989" spans="3:3" x14ac:dyDescent="0.25">
      <c r="C3989" s="37"/>
    </row>
    <row r="3990" spans="3:3" x14ac:dyDescent="0.25">
      <c r="C3990" s="37"/>
    </row>
    <row r="3991" spans="3:3" x14ac:dyDescent="0.25">
      <c r="C3991" s="37"/>
    </row>
    <row r="3992" spans="3:3" x14ac:dyDescent="0.25">
      <c r="C3992" s="37"/>
    </row>
    <row r="3993" spans="3:3" x14ac:dyDescent="0.25">
      <c r="C3993" s="37"/>
    </row>
    <row r="3994" spans="3:3" x14ac:dyDescent="0.25">
      <c r="C3994" s="37"/>
    </row>
    <row r="3995" spans="3:3" x14ac:dyDescent="0.25">
      <c r="C3995" s="37"/>
    </row>
    <row r="3996" spans="3:3" x14ac:dyDescent="0.25">
      <c r="C3996" s="37"/>
    </row>
    <row r="3997" spans="3:3" x14ac:dyDescent="0.25">
      <c r="C3997" s="37"/>
    </row>
    <row r="3998" spans="3:3" x14ac:dyDescent="0.25">
      <c r="C3998" s="37"/>
    </row>
    <row r="3999" spans="3:3" x14ac:dyDescent="0.25">
      <c r="C3999" s="37"/>
    </row>
    <row r="4000" spans="3:3" x14ac:dyDescent="0.25">
      <c r="C4000" s="37"/>
    </row>
    <row r="4001" spans="3:3" x14ac:dyDescent="0.25">
      <c r="C4001" s="37"/>
    </row>
    <row r="4002" spans="3:3" x14ac:dyDescent="0.25">
      <c r="C4002" s="37"/>
    </row>
    <row r="4003" spans="3:3" x14ac:dyDescent="0.25">
      <c r="C4003" s="37"/>
    </row>
    <row r="4004" spans="3:3" x14ac:dyDescent="0.25">
      <c r="C4004" s="37"/>
    </row>
    <row r="4005" spans="3:3" x14ac:dyDescent="0.25">
      <c r="C4005" s="37"/>
    </row>
    <row r="4006" spans="3:3" x14ac:dyDescent="0.25">
      <c r="C4006" s="37"/>
    </row>
    <row r="4007" spans="3:3" x14ac:dyDescent="0.25">
      <c r="C4007" s="37"/>
    </row>
    <row r="4008" spans="3:3" x14ac:dyDescent="0.25">
      <c r="C4008" s="37"/>
    </row>
    <row r="4009" spans="3:3" x14ac:dyDescent="0.25">
      <c r="C4009" s="37"/>
    </row>
    <row r="4010" spans="3:3" x14ac:dyDescent="0.25">
      <c r="C4010" s="37"/>
    </row>
    <row r="4011" spans="3:3" x14ac:dyDescent="0.25">
      <c r="C4011" s="37"/>
    </row>
    <row r="4012" spans="3:3" x14ac:dyDescent="0.25">
      <c r="C4012" s="37"/>
    </row>
    <row r="4013" spans="3:3" x14ac:dyDescent="0.25">
      <c r="C4013" s="37"/>
    </row>
    <row r="4014" spans="3:3" x14ac:dyDescent="0.25">
      <c r="C4014" s="37"/>
    </row>
    <row r="4015" spans="3:3" x14ac:dyDescent="0.25">
      <c r="C4015" s="37"/>
    </row>
    <row r="4016" spans="3:3" x14ac:dyDescent="0.25">
      <c r="C4016" s="37"/>
    </row>
    <row r="4017" spans="3:3" x14ac:dyDescent="0.25">
      <c r="C4017" s="37"/>
    </row>
    <row r="4018" spans="3:3" x14ac:dyDescent="0.25">
      <c r="C4018" s="37"/>
    </row>
    <row r="4019" spans="3:3" x14ac:dyDescent="0.25">
      <c r="C4019" s="37"/>
    </row>
    <row r="4020" spans="3:3" x14ac:dyDescent="0.25">
      <c r="C4020" s="37"/>
    </row>
    <row r="4021" spans="3:3" x14ac:dyDescent="0.25">
      <c r="C4021" s="37"/>
    </row>
    <row r="4022" spans="3:3" x14ac:dyDescent="0.25">
      <c r="C4022" s="37"/>
    </row>
    <row r="4023" spans="3:3" x14ac:dyDescent="0.25">
      <c r="C4023" s="37"/>
    </row>
    <row r="4024" spans="3:3" x14ac:dyDescent="0.25">
      <c r="C4024" s="37"/>
    </row>
    <row r="4025" spans="3:3" x14ac:dyDescent="0.25">
      <c r="C4025" s="37"/>
    </row>
    <row r="4026" spans="3:3" x14ac:dyDescent="0.25">
      <c r="C4026" s="37"/>
    </row>
    <row r="4027" spans="3:3" x14ac:dyDescent="0.25">
      <c r="C4027" s="37"/>
    </row>
    <row r="4028" spans="3:3" x14ac:dyDescent="0.25">
      <c r="C4028" s="37"/>
    </row>
    <row r="4029" spans="3:3" x14ac:dyDescent="0.25">
      <c r="C4029" s="37"/>
    </row>
    <row r="4030" spans="3:3" x14ac:dyDescent="0.25">
      <c r="C4030" s="37"/>
    </row>
    <row r="4031" spans="3:3" x14ac:dyDescent="0.25">
      <c r="C4031" s="37"/>
    </row>
    <row r="4032" spans="3:3" x14ac:dyDescent="0.25">
      <c r="C4032" s="37"/>
    </row>
    <row r="4033" spans="3:3" x14ac:dyDescent="0.25">
      <c r="C4033" s="37"/>
    </row>
    <row r="4034" spans="3:3" x14ac:dyDescent="0.25">
      <c r="C4034" s="37"/>
    </row>
    <row r="4035" spans="3:3" x14ac:dyDescent="0.25">
      <c r="C4035" s="37"/>
    </row>
    <row r="4036" spans="3:3" x14ac:dyDescent="0.25">
      <c r="C4036" s="37"/>
    </row>
    <row r="4037" spans="3:3" x14ac:dyDescent="0.25">
      <c r="C4037" s="37"/>
    </row>
    <row r="4038" spans="3:3" x14ac:dyDescent="0.25">
      <c r="C4038" s="37"/>
    </row>
    <row r="4039" spans="3:3" x14ac:dyDescent="0.25">
      <c r="C4039" s="37"/>
    </row>
    <row r="4040" spans="3:3" x14ac:dyDescent="0.25">
      <c r="C4040" s="37"/>
    </row>
    <row r="4041" spans="3:3" x14ac:dyDescent="0.25">
      <c r="C4041" s="37"/>
    </row>
    <row r="4042" spans="3:3" x14ac:dyDescent="0.25">
      <c r="C4042" s="37"/>
    </row>
    <row r="4043" spans="3:3" x14ac:dyDescent="0.25">
      <c r="C4043" s="37"/>
    </row>
    <row r="4044" spans="3:3" x14ac:dyDescent="0.25">
      <c r="C4044" s="37"/>
    </row>
    <row r="4045" spans="3:3" x14ac:dyDescent="0.25">
      <c r="C4045" s="37"/>
    </row>
    <row r="4046" spans="3:3" x14ac:dyDescent="0.25">
      <c r="C4046" s="37"/>
    </row>
    <row r="4047" spans="3:3" x14ac:dyDescent="0.25">
      <c r="C4047" s="37"/>
    </row>
    <row r="4048" spans="3:3" x14ac:dyDescent="0.25">
      <c r="C4048" s="37"/>
    </row>
    <row r="4049" spans="3:3" x14ac:dyDescent="0.25">
      <c r="C4049" s="37"/>
    </row>
    <row r="4050" spans="3:3" x14ac:dyDescent="0.25">
      <c r="C4050" s="37"/>
    </row>
    <row r="4051" spans="3:3" x14ac:dyDescent="0.25">
      <c r="C4051" s="37"/>
    </row>
    <row r="4052" spans="3:3" x14ac:dyDescent="0.25">
      <c r="C4052" s="37"/>
    </row>
    <row r="4053" spans="3:3" x14ac:dyDescent="0.25">
      <c r="C4053" s="37"/>
    </row>
    <row r="4054" spans="3:3" x14ac:dyDescent="0.25">
      <c r="C4054" s="37"/>
    </row>
    <row r="4055" spans="3:3" x14ac:dyDescent="0.25">
      <c r="C4055" s="37"/>
    </row>
    <row r="4056" spans="3:3" x14ac:dyDescent="0.25">
      <c r="C4056" s="37"/>
    </row>
    <row r="4057" spans="3:3" x14ac:dyDescent="0.25">
      <c r="C4057" s="37"/>
    </row>
    <row r="4058" spans="3:3" x14ac:dyDescent="0.25">
      <c r="C4058" s="37"/>
    </row>
    <row r="4059" spans="3:3" x14ac:dyDescent="0.25">
      <c r="C4059" s="37"/>
    </row>
    <row r="4060" spans="3:3" x14ac:dyDescent="0.25">
      <c r="C4060" s="37"/>
    </row>
    <row r="4061" spans="3:3" x14ac:dyDescent="0.25">
      <c r="C4061" s="37"/>
    </row>
    <row r="4062" spans="3:3" x14ac:dyDescent="0.25">
      <c r="C4062" s="37"/>
    </row>
    <row r="4063" spans="3:3" x14ac:dyDescent="0.25">
      <c r="C4063" s="37"/>
    </row>
    <row r="4064" spans="3:3" x14ac:dyDescent="0.25">
      <c r="C4064" s="37"/>
    </row>
    <row r="4065" spans="3:3" x14ac:dyDescent="0.25">
      <c r="C4065" s="37"/>
    </row>
    <row r="4066" spans="3:3" x14ac:dyDescent="0.25">
      <c r="C4066" s="37"/>
    </row>
    <row r="4067" spans="3:3" x14ac:dyDescent="0.25">
      <c r="C4067" s="37"/>
    </row>
    <row r="4068" spans="3:3" x14ac:dyDescent="0.25">
      <c r="C4068" s="37"/>
    </row>
    <row r="4069" spans="3:3" x14ac:dyDescent="0.25">
      <c r="C4069" s="37"/>
    </row>
    <row r="4070" spans="3:3" x14ac:dyDescent="0.25">
      <c r="C4070" s="37"/>
    </row>
    <row r="4071" spans="3:3" x14ac:dyDescent="0.25">
      <c r="C4071" s="37"/>
    </row>
    <row r="4072" spans="3:3" x14ac:dyDescent="0.25">
      <c r="C4072" s="37"/>
    </row>
    <row r="4073" spans="3:3" x14ac:dyDescent="0.25">
      <c r="C4073" s="37"/>
    </row>
    <row r="4074" spans="3:3" x14ac:dyDescent="0.25">
      <c r="C4074" s="37"/>
    </row>
    <row r="4075" spans="3:3" x14ac:dyDescent="0.25">
      <c r="C4075" s="37"/>
    </row>
    <row r="4076" spans="3:3" x14ac:dyDescent="0.25">
      <c r="C4076" s="37"/>
    </row>
    <row r="4077" spans="3:3" x14ac:dyDescent="0.25">
      <c r="C4077" s="37"/>
    </row>
    <row r="4078" spans="3:3" x14ac:dyDescent="0.25">
      <c r="C4078" s="37"/>
    </row>
    <row r="4079" spans="3:3" x14ac:dyDescent="0.25">
      <c r="C4079" s="37"/>
    </row>
    <row r="4080" spans="3:3" x14ac:dyDescent="0.25">
      <c r="C4080" s="37"/>
    </row>
    <row r="4081" spans="3:3" x14ac:dyDescent="0.25">
      <c r="C4081" s="37"/>
    </row>
    <row r="4082" spans="3:3" x14ac:dyDescent="0.25">
      <c r="C4082" s="37"/>
    </row>
    <row r="4083" spans="3:3" x14ac:dyDescent="0.25">
      <c r="C4083" s="37"/>
    </row>
    <row r="4084" spans="3:3" x14ac:dyDescent="0.25">
      <c r="C4084" s="37"/>
    </row>
    <row r="4085" spans="3:3" x14ac:dyDescent="0.25">
      <c r="C4085" s="37"/>
    </row>
    <row r="4086" spans="3:3" x14ac:dyDescent="0.25">
      <c r="C4086" s="37"/>
    </row>
    <row r="4087" spans="3:3" x14ac:dyDescent="0.25">
      <c r="C4087" s="37"/>
    </row>
    <row r="4088" spans="3:3" x14ac:dyDescent="0.25">
      <c r="C4088" s="37"/>
    </row>
    <row r="4089" spans="3:3" x14ac:dyDescent="0.25">
      <c r="C4089" s="37"/>
    </row>
    <row r="4090" spans="3:3" x14ac:dyDescent="0.25">
      <c r="C4090" s="37"/>
    </row>
    <row r="4091" spans="3:3" x14ac:dyDescent="0.25">
      <c r="C4091" s="37"/>
    </row>
    <row r="4092" spans="3:3" x14ac:dyDescent="0.25">
      <c r="C4092" s="37"/>
    </row>
    <row r="4093" spans="3:3" x14ac:dyDescent="0.25">
      <c r="C4093" s="37"/>
    </row>
    <row r="4094" spans="3:3" x14ac:dyDescent="0.25">
      <c r="C4094" s="37"/>
    </row>
    <row r="4095" spans="3:3" x14ac:dyDescent="0.25">
      <c r="C4095" s="37"/>
    </row>
    <row r="4096" spans="3:3" x14ac:dyDescent="0.25">
      <c r="C4096" s="37"/>
    </row>
    <row r="4097" spans="3:3" x14ac:dyDescent="0.25">
      <c r="C4097" s="37"/>
    </row>
    <row r="4098" spans="3:3" x14ac:dyDescent="0.25">
      <c r="C4098" s="37"/>
    </row>
    <row r="4099" spans="3:3" x14ac:dyDescent="0.25">
      <c r="C4099" s="37"/>
    </row>
    <row r="4100" spans="3:3" x14ac:dyDescent="0.25">
      <c r="C4100" s="37"/>
    </row>
    <row r="4101" spans="3:3" x14ac:dyDescent="0.25">
      <c r="C4101" s="37"/>
    </row>
    <row r="4102" spans="3:3" x14ac:dyDescent="0.25">
      <c r="C4102" s="37"/>
    </row>
    <row r="4103" spans="3:3" x14ac:dyDescent="0.25">
      <c r="C4103" s="37"/>
    </row>
    <row r="4104" spans="3:3" x14ac:dyDescent="0.25">
      <c r="C4104" s="37"/>
    </row>
    <row r="4105" spans="3:3" x14ac:dyDescent="0.25">
      <c r="C4105" s="37"/>
    </row>
    <row r="4106" spans="3:3" x14ac:dyDescent="0.25">
      <c r="C4106" s="37"/>
    </row>
    <row r="4107" spans="3:3" x14ac:dyDescent="0.25">
      <c r="C4107" s="37"/>
    </row>
    <row r="4108" spans="3:3" x14ac:dyDescent="0.25">
      <c r="C4108" s="37"/>
    </row>
    <row r="4109" spans="3:3" x14ac:dyDescent="0.25">
      <c r="C4109" s="37"/>
    </row>
    <row r="4110" spans="3:3" x14ac:dyDescent="0.25">
      <c r="C4110" s="37"/>
    </row>
    <row r="4111" spans="3:3" x14ac:dyDescent="0.25">
      <c r="C4111" s="37"/>
    </row>
    <row r="4112" spans="3:3" x14ac:dyDescent="0.25">
      <c r="C4112" s="37"/>
    </row>
    <row r="4113" spans="3:3" x14ac:dyDescent="0.25">
      <c r="C4113" s="37"/>
    </row>
    <row r="4114" spans="3:3" x14ac:dyDescent="0.25">
      <c r="C4114" s="37"/>
    </row>
    <row r="4115" spans="3:3" x14ac:dyDescent="0.25">
      <c r="C4115" s="37"/>
    </row>
    <row r="4116" spans="3:3" x14ac:dyDescent="0.25">
      <c r="C4116" s="37"/>
    </row>
    <row r="4117" spans="3:3" x14ac:dyDescent="0.25">
      <c r="C4117" s="37"/>
    </row>
    <row r="4118" spans="3:3" x14ac:dyDescent="0.25">
      <c r="C4118" s="37"/>
    </row>
    <row r="4119" spans="3:3" x14ac:dyDescent="0.25">
      <c r="C4119" s="37"/>
    </row>
    <row r="4120" spans="3:3" x14ac:dyDescent="0.25">
      <c r="C4120" s="37"/>
    </row>
    <row r="4121" spans="3:3" x14ac:dyDescent="0.25">
      <c r="C4121" s="37"/>
    </row>
    <row r="4122" spans="3:3" x14ac:dyDescent="0.25">
      <c r="C4122" s="37"/>
    </row>
    <row r="4123" spans="3:3" x14ac:dyDescent="0.25">
      <c r="C4123" s="37"/>
    </row>
    <row r="4124" spans="3:3" x14ac:dyDescent="0.25">
      <c r="C4124" s="37"/>
    </row>
    <row r="4125" spans="3:3" x14ac:dyDescent="0.25">
      <c r="C4125" s="37"/>
    </row>
    <row r="4126" spans="3:3" x14ac:dyDescent="0.25">
      <c r="C4126" s="37"/>
    </row>
    <row r="4127" spans="3:3" x14ac:dyDescent="0.25">
      <c r="C4127" s="37"/>
    </row>
    <row r="4128" spans="3:3" x14ac:dyDescent="0.25">
      <c r="C4128" s="37"/>
    </row>
    <row r="4129" spans="3:3" x14ac:dyDescent="0.25">
      <c r="C4129" s="37"/>
    </row>
    <row r="4130" spans="3:3" x14ac:dyDescent="0.25">
      <c r="C4130" s="37"/>
    </row>
    <row r="4131" spans="3:3" x14ac:dyDescent="0.25">
      <c r="C4131" s="37"/>
    </row>
    <row r="4132" spans="3:3" x14ac:dyDescent="0.25">
      <c r="C4132" s="37"/>
    </row>
    <row r="4133" spans="3:3" x14ac:dyDescent="0.25">
      <c r="C4133" s="37"/>
    </row>
    <row r="4134" spans="3:3" x14ac:dyDescent="0.25">
      <c r="C4134" s="37"/>
    </row>
    <row r="4135" spans="3:3" x14ac:dyDescent="0.25">
      <c r="C4135" s="37"/>
    </row>
    <row r="4136" spans="3:3" x14ac:dyDescent="0.25">
      <c r="C4136" s="37"/>
    </row>
    <row r="4137" spans="3:3" x14ac:dyDescent="0.25">
      <c r="C4137" s="37"/>
    </row>
    <row r="4138" spans="3:3" x14ac:dyDescent="0.25">
      <c r="C4138" s="37"/>
    </row>
    <row r="4139" spans="3:3" x14ac:dyDescent="0.25">
      <c r="C4139" s="37"/>
    </row>
    <row r="4140" spans="3:3" x14ac:dyDescent="0.25">
      <c r="C4140" s="37"/>
    </row>
    <row r="4141" spans="3:3" x14ac:dyDescent="0.25">
      <c r="C4141" s="37"/>
    </row>
    <row r="4142" spans="3:3" x14ac:dyDescent="0.25">
      <c r="C4142" s="37"/>
    </row>
    <row r="4143" spans="3:3" x14ac:dyDescent="0.25">
      <c r="C4143" s="37"/>
    </row>
    <row r="4144" spans="3:3" x14ac:dyDescent="0.25">
      <c r="C4144" s="37"/>
    </row>
    <row r="4145" spans="3:3" x14ac:dyDescent="0.25">
      <c r="C4145" s="37"/>
    </row>
    <row r="4146" spans="3:3" x14ac:dyDescent="0.25">
      <c r="C4146" s="37"/>
    </row>
    <row r="4147" spans="3:3" x14ac:dyDescent="0.25">
      <c r="C4147" s="37"/>
    </row>
    <row r="4148" spans="3:3" x14ac:dyDescent="0.25">
      <c r="C4148" s="37"/>
    </row>
    <row r="4149" spans="3:3" x14ac:dyDescent="0.25">
      <c r="C4149" s="37"/>
    </row>
    <row r="4150" spans="3:3" x14ac:dyDescent="0.25">
      <c r="C4150" s="37"/>
    </row>
    <row r="4151" spans="3:3" x14ac:dyDescent="0.25">
      <c r="C4151" s="37"/>
    </row>
    <row r="4152" spans="3:3" x14ac:dyDescent="0.25">
      <c r="C4152" s="37"/>
    </row>
    <row r="4153" spans="3:3" x14ac:dyDescent="0.25">
      <c r="C4153" s="37"/>
    </row>
    <row r="4154" spans="3:3" x14ac:dyDescent="0.25">
      <c r="C4154" s="37"/>
    </row>
    <row r="4155" spans="3:3" x14ac:dyDescent="0.25">
      <c r="C4155" s="37"/>
    </row>
    <row r="4156" spans="3:3" x14ac:dyDescent="0.25">
      <c r="C4156" s="37"/>
    </row>
    <row r="4157" spans="3:3" x14ac:dyDescent="0.25">
      <c r="C4157" s="37"/>
    </row>
    <row r="4158" spans="3:3" x14ac:dyDescent="0.25">
      <c r="C4158" s="37"/>
    </row>
    <row r="4159" spans="3:3" x14ac:dyDescent="0.25">
      <c r="C4159" s="37"/>
    </row>
    <row r="4160" spans="3:3" x14ac:dyDescent="0.25">
      <c r="C4160" s="37"/>
    </row>
    <row r="4161" spans="3:3" x14ac:dyDescent="0.25">
      <c r="C4161" s="37"/>
    </row>
    <row r="4162" spans="3:3" x14ac:dyDescent="0.25">
      <c r="C4162" s="37"/>
    </row>
    <row r="4163" spans="3:3" x14ac:dyDescent="0.25">
      <c r="C4163" s="37"/>
    </row>
    <row r="4164" spans="3:3" x14ac:dyDescent="0.25">
      <c r="C4164" s="37"/>
    </row>
    <row r="4165" spans="3:3" x14ac:dyDescent="0.25">
      <c r="C4165" s="37"/>
    </row>
    <row r="4166" spans="3:3" x14ac:dyDescent="0.25">
      <c r="C4166" s="37"/>
    </row>
    <row r="4167" spans="3:3" x14ac:dyDescent="0.25">
      <c r="C4167" s="37"/>
    </row>
    <row r="4168" spans="3:3" x14ac:dyDescent="0.25">
      <c r="C4168" s="37"/>
    </row>
    <row r="4169" spans="3:3" x14ac:dyDescent="0.25">
      <c r="C4169" s="37"/>
    </row>
    <row r="4170" spans="3:3" x14ac:dyDescent="0.25">
      <c r="C4170" s="37"/>
    </row>
    <row r="4171" spans="3:3" x14ac:dyDescent="0.25">
      <c r="C4171" s="37"/>
    </row>
    <row r="4172" spans="3:3" x14ac:dyDescent="0.25">
      <c r="C4172" s="37"/>
    </row>
    <row r="4173" spans="3:3" x14ac:dyDescent="0.25">
      <c r="C4173" s="37"/>
    </row>
    <row r="4174" spans="3:3" x14ac:dyDescent="0.25">
      <c r="C4174" s="37"/>
    </row>
    <row r="4175" spans="3:3" x14ac:dyDescent="0.25">
      <c r="C4175" s="37"/>
    </row>
    <row r="4176" spans="3:3" x14ac:dyDescent="0.25">
      <c r="C4176" s="37"/>
    </row>
    <row r="4177" spans="3:3" x14ac:dyDescent="0.25">
      <c r="C4177" s="37"/>
    </row>
    <row r="4178" spans="3:3" x14ac:dyDescent="0.25">
      <c r="C4178" s="37"/>
    </row>
    <row r="4179" spans="3:3" x14ac:dyDescent="0.25">
      <c r="C4179" s="37"/>
    </row>
    <row r="4180" spans="3:3" x14ac:dyDescent="0.25">
      <c r="C4180" s="37"/>
    </row>
    <row r="4181" spans="3:3" x14ac:dyDescent="0.25">
      <c r="C4181" s="37"/>
    </row>
    <row r="4182" spans="3:3" x14ac:dyDescent="0.25">
      <c r="C4182" s="37"/>
    </row>
    <row r="4183" spans="3:3" x14ac:dyDescent="0.25">
      <c r="C4183" s="37"/>
    </row>
    <row r="4184" spans="3:3" x14ac:dyDescent="0.25">
      <c r="C4184" s="37"/>
    </row>
    <row r="4185" spans="3:3" x14ac:dyDescent="0.25">
      <c r="C4185" s="37"/>
    </row>
    <row r="4186" spans="3:3" x14ac:dyDescent="0.25">
      <c r="C4186" s="37"/>
    </row>
    <row r="4187" spans="3:3" x14ac:dyDescent="0.25">
      <c r="C4187" s="37"/>
    </row>
    <row r="4188" spans="3:3" x14ac:dyDescent="0.25">
      <c r="C4188" s="37"/>
    </row>
    <row r="4189" spans="3:3" x14ac:dyDescent="0.25">
      <c r="C4189" s="37"/>
    </row>
    <row r="4190" spans="3:3" x14ac:dyDescent="0.25">
      <c r="C4190" s="37"/>
    </row>
    <row r="4191" spans="3:3" x14ac:dyDescent="0.25">
      <c r="C4191" s="37"/>
    </row>
    <row r="4192" spans="3:3" x14ac:dyDescent="0.25">
      <c r="C4192" s="37"/>
    </row>
    <row r="4193" spans="3:3" x14ac:dyDescent="0.25">
      <c r="C4193" s="37"/>
    </row>
    <row r="4194" spans="3:3" x14ac:dyDescent="0.25">
      <c r="C4194" s="37"/>
    </row>
    <row r="4195" spans="3:3" x14ac:dyDescent="0.25">
      <c r="C4195" s="37"/>
    </row>
    <row r="4196" spans="3:3" x14ac:dyDescent="0.25">
      <c r="C4196" s="37"/>
    </row>
    <row r="4197" spans="3:3" x14ac:dyDescent="0.25">
      <c r="C4197" s="37"/>
    </row>
    <row r="4198" spans="3:3" x14ac:dyDescent="0.25">
      <c r="C4198" s="37"/>
    </row>
    <row r="4199" spans="3:3" x14ac:dyDescent="0.25">
      <c r="C4199" s="37"/>
    </row>
    <row r="4200" spans="3:3" x14ac:dyDescent="0.25">
      <c r="C4200" s="37"/>
    </row>
    <row r="4201" spans="3:3" x14ac:dyDescent="0.25">
      <c r="C4201" s="37"/>
    </row>
    <row r="4202" spans="3:3" x14ac:dyDescent="0.25">
      <c r="C4202" s="37"/>
    </row>
    <row r="4203" spans="3:3" x14ac:dyDescent="0.25">
      <c r="C4203" s="37"/>
    </row>
    <row r="4204" spans="3:3" x14ac:dyDescent="0.25">
      <c r="C4204" s="37"/>
    </row>
    <row r="4205" spans="3:3" x14ac:dyDescent="0.25">
      <c r="C4205" s="37"/>
    </row>
    <row r="4206" spans="3:3" x14ac:dyDescent="0.25">
      <c r="C4206" s="37"/>
    </row>
    <row r="4207" spans="3:3" x14ac:dyDescent="0.25">
      <c r="C4207" s="37"/>
    </row>
    <row r="4208" spans="3:3" x14ac:dyDescent="0.25">
      <c r="C4208" s="37"/>
    </row>
    <row r="4209" spans="3:3" x14ac:dyDescent="0.25">
      <c r="C4209" s="37"/>
    </row>
    <row r="4210" spans="3:3" x14ac:dyDescent="0.25">
      <c r="C4210" s="37"/>
    </row>
    <row r="4211" spans="3:3" x14ac:dyDescent="0.25">
      <c r="C4211" s="37"/>
    </row>
    <row r="4212" spans="3:3" x14ac:dyDescent="0.25">
      <c r="C4212" s="37"/>
    </row>
    <row r="4213" spans="3:3" x14ac:dyDescent="0.25">
      <c r="C4213" s="37"/>
    </row>
    <row r="4214" spans="3:3" x14ac:dyDescent="0.25">
      <c r="C4214" s="37"/>
    </row>
    <row r="4215" spans="3:3" x14ac:dyDescent="0.25">
      <c r="C4215" s="37"/>
    </row>
    <row r="4216" spans="3:3" x14ac:dyDescent="0.25">
      <c r="C4216" s="37"/>
    </row>
    <row r="4217" spans="3:3" x14ac:dyDescent="0.25">
      <c r="C4217" s="37"/>
    </row>
    <row r="4218" spans="3:3" x14ac:dyDescent="0.25">
      <c r="C4218" s="37"/>
    </row>
    <row r="4219" spans="3:3" x14ac:dyDescent="0.25">
      <c r="C4219" s="37"/>
    </row>
    <row r="4220" spans="3:3" x14ac:dyDescent="0.25">
      <c r="C4220" s="37"/>
    </row>
    <row r="4221" spans="3:3" x14ac:dyDescent="0.25">
      <c r="C4221" s="37"/>
    </row>
    <row r="4222" spans="3:3" x14ac:dyDescent="0.25">
      <c r="C4222" s="37"/>
    </row>
    <row r="4223" spans="3:3" x14ac:dyDescent="0.25">
      <c r="C4223" s="37"/>
    </row>
    <row r="4224" spans="3:3" x14ac:dyDescent="0.25">
      <c r="C4224" s="37"/>
    </row>
    <row r="4225" spans="3:3" x14ac:dyDescent="0.25">
      <c r="C4225" s="37"/>
    </row>
    <row r="4226" spans="3:3" x14ac:dyDescent="0.25">
      <c r="C4226" s="37"/>
    </row>
    <row r="4227" spans="3:3" x14ac:dyDescent="0.25">
      <c r="C4227" s="37"/>
    </row>
    <row r="4228" spans="3:3" x14ac:dyDescent="0.25">
      <c r="C4228" s="37"/>
    </row>
    <row r="4229" spans="3:3" x14ac:dyDescent="0.25">
      <c r="C4229" s="37"/>
    </row>
    <row r="4230" spans="3:3" x14ac:dyDescent="0.25">
      <c r="C4230" s="37"/>
    </row>
    <row r="4231" spans="3:3" x14ac:dyDescent="0.25">
      <c r="C4231" s="37"/>
    </row>
    <row r="4232" spans="3:3" x14ac:dyDescent="0.25">
      <c r="C4232" s="37"/>
    </row>
    <row r="4233" spans="3:3" x14ac:dyDescent="0.25">
      <c r="C4233" s="37"/>
    </row>
    <row r="4234" spans="3:3" x14ac:dyDescent="0.25">
      <c r="C4234" s="37"/>
    </row>
    <row r="4235" spans="3:3" x14ac:dyDescent="0.25">
      <c r="C4235" s="37"/>
    </row>
    <row r="4236" spans="3:3" x14ac:dyDescent="0.25">
      <c r="C4236" s="37"/>
    </row>
    <row r="4237" spans="3:3" x14ac:dyDescent="0.25">
      <c r="C4237" s="37"/>
    </row>
    <row r="4238" spans="3:3" x14ac:dyDescent="0.25">
      <c r="C4238" s="37"/>
    </row>
    <row r="4239" spans="3:3" x14ac:dyDescent="0.25">
      <c r="C4239" s="37"/>
    </row>
    <row r="4240" spans="3:3" x14ac:dyDescent="0.25">
      <c r="C4240" s="37"/>
    </row>
    <row r="4241" spans="3:3" x14ac:dyDescent="0.25">
      <c r="C4241" s="37"/>
    </row>
    <row r="4242" spans="3:3" x14ac:dyDescent="0.25">
      <c r="C4242" s="37"/>
    </row>
    <row r="4243" spans="3:3" x14ac:dyDescent="0.25">
      <c r="C4243" s="37"/>
    </row>
    <row r="4244" spans="3:3" x14ac:dyDescent="0.25">
      <c r="C4244" s="37"/>
    </row>
    <row r="4245" spans="3:3" x14ac:dyDescent="0.25">
      <c r="C4245" s="37"/>
    </row>
    <row r="4246" spans="3:3" x14ac:dyDescent="0.25">
      <c r="C4246" s="37"/>
    </row>
    <row r="4247" spans="3:3" x14ac:dyDescent="0.25">
      <c r="C4247" s="37"/>
    </row>
    <row r="4248" spans="3:3" x14ac:dyDescent="0.25">
      <c r="C4248" s="37"/>
    </row>
    <row r="4249" spans="3:3" x14ac:dyDescent="0.25">
      <c r="C4249" s="37"/>
    </row>
    <row r="4250" spans="3:3" x14ac:dyDescent="0.25">
      <c r="C4250" s="37"/>
    </row>
    <row r="4251" spans="3:3" x14ac:dyDescent="0.25">
      <c r="C4251" s="37"/>
    </row>
    <row r="4252" spans="3:3" x14ac:dyDescent="0.25">
      <c r="C4252" s="37"/>
    </row>
    <row r="4253" spans="3:3" x14ac:dyDescent="0.25">
      <c r="C4253" s="37"/>
    </row>
    <row r="4254" spans="3:3" x14ac:dyDescent="0.25">
      <c r="C4254" s="37"/>
    </row>
    <row r="4255" spans="3:3" x14ac:dyDescent="0.25">
      <c r="C4255" s="37"/>
    </row>
    <row r="4256" spans="3:3" x14ac:dyDescent="0.25">
      <c r="C4256" s="37"/>
    </row>
    <row r="4257" spans="3:3" x14ac:dyDescent="0.25">
      <c r="C4257" s="37"/>
    </row>
    <row r="4258" spans="3:3" x14ac:dyDescent="0.25">
      <c r="C4258" s="37"/>
    </row>
    <row r="4259" spans="3:3" x14ac:dyDescent="0.25">
      <c r="C4259" s="37"/>
    </row>
    <row r="4260" spans="3:3" x14ac:dyDescent="0.25">
      <c r="C4260" s="37"/>
    </row>
    <row r="4261" spans="3:3" x14ac:dyDescent="0.25">
      <c r="C4261" s="37"/>
    </row>
    <row r="4262" spans="3:3" x14ac:dyDescent="0.25">
      <c r="C4262" s="37"/>
    </row>
    <row r="4263" spans="3:3" x14ac:dyDescent="0.25">
      <c r="C4263" s="37"/>
    </row>
    <row r="4264" spans="3:3" x14ac:dyDescent="0.25">
      <c r="C4264" s="37"/>
    </row>
    <row r="4265" spans="3:3" x14ac:dyDescent="0.25">
      <c r="C4265" s="37"/>
    </row>
    <row r="4266" spans="3:3" x14ac:dyDescent="0.25">
      <c r="C4266" s="37"/>
    </row>
    <row r="4267" spans="3:3" x14ac:dyDescent="0.25">
      <c r="C4267" s="37"/>
    </row>
    <row r="4268" spans="3:3" x14ac:dyDescent="0.25">
      <c r="C4268" s="37"/>
    </row>
    <row r="4269" spans="3:3" x14ac:dyDescent="0.25">
      <c r="C4269" s="37"/>
    </row>
    <row r="4270" spans="3:3" x14ac:dyDescent="0.25">
      <c r="C4270" s="37"/>
    </row>
    <row r="4271" spans="3:3" x14ac:dyDescent="0.25">
      <c r="C4271" s="37"/>
    </row>
    <row r="4272" spans="3:3" x14ac:dyDescent="0.25">
      <c r="C4272" s="37"/>
    </row>
    <row r="4273" spans="3:3" x14ac:dyDescent="0.25">
      <c r="C4273" s="37"/>
    </row>
    <row r="4274" spans="3:3" x14ac:dyDescent="0.25">
      <c r="C4274" s="37"/>
    </row>
    <row r="4275" spans="3:3" x14ac:dyDescent="0.25">
      <c r="C4275" s="37"/>
    </row>
    <row r="4276" spans="3:3" x14ac:dyDescent="0.25">
      <c r="C4276" s="37"/>
    </row>
    <row r="4277" spans="3:3" x14ac:dyDescent="0.25">
      <c r="C4277" s="37"/>
    </row>
    <row r="4278" spans="3:3" x14ac:dyDescent="0.25">
      <c r="C4278" s="37"/>
    </row>
    <row r="4279" spans="3:3" x14ac:dyDescent="0.25">
      <c r="C4279" s="37"/>
    </row>
    <row r="4280" spans="3:3" x14ac:dyDescent="0.25">
      <c r="C4280" s="37"/>
    </row>
    <row r="4281" spans="3:3" x14ac:dyDescent="0.25">
      <c r="C4281" s="37"/>
    </row>
    <row r="4282" spans="3:3" x14ac:dyDescent="0.25">
      <c r="C4282" s="37"/>
    </row>
    <row r="4283" spans="3:3" x14ac:dyDescent="0.25">
      <c r="C4283" s="37"/>
    </row>
    <row r="4284" spans="3:3" x14ac:dyDescent="0.25">
      <c r="C4284" s="37"/>
    </row>
    <row r="4285" spans="3:3" x14ac:dyDescent="0.25">
      <c r="C4285" s="37"/>
    </row>
    <row r="4286" spans="3:3" x14ac:dyDescent="0.25">
      <c r="C4286" s="37"/>
    </row>
    <row r="4287" spans="3:3" x14ac:dyDescent="0.25">
      <c r="C4287" s="37"/>
    </row>
    <row r="4288" spans="3:3" x14ac:dyDescent="0.25">
      <c r="C4288" s="37"/>
    </row>
    <row r="4289" spans="3:3" x14ac:dyDescent="0.25">
      <c r="C4289" s="37"/>
    </row>
    <row r="4290" spans="3:3" x14ac:dyDescent="0.25">
      <c r="C4290" s="37"/>
    </row>
    <row r="4291" spans="3:3" x14ac:dyDescent="0.25">
      <c r="C4291" s="37"/>
    </row>
    <row r="4292" spans="3:3" x14ac:dyDescent="0.25">
      <c r="C4292" s="37"/>
    </row>
    <row r="4293" spans="3:3" x14ac:dyDescent="0.25">
      <c r="C4293" s="37"/>
    </row>
    <row r="4294" spans="3:3" x14ac:dyDescent="0.25">
      <c r="C4294" s="37"/>
    </row>
    <row r="4295" spans="3:3" x14ac:dyDescent="0.25">
      <c r="C4295" s="37"/>
    </row>
    <row r="4296" spans="3:3" x14ac:dyDescent="0.25">
      <c r="C4296" s="37"/>
    </row>
    <row r="4297" spans="3:3" x14ac:dyDescent="0.25">
      <c r="C4297" s="37"/>
    </row>
    <row r="4298" spans="3:3" x14ac:dyDescent="0.25">
      <c r="C4298" s="37"/>
    </row>
    <row r="4299" spans="3:3" x14ac:dyDescent="0.25">
      <c r="C4299" s="37"/>
    </row>
    <row r="4300" spans="3:3" x14ac:dyDescent="0.25">
      <c r="C4300" s="37"/>
    </row>
    <row r="4301" spans="3:3" x14ac:dyDescent="0.25">
      <c r="C4301" s="37"/>
    </row>
    <row r="4302" spans="3:3" x14ac:dyDescent="0.25">
      <c r="C4302" s="37"/>
    </row>
    <row r="4303" spans="3:3" x14ac:dyDescent="0.25">
      <c r="C4303" s="37"/>
    </row>
    <row r="4304" spans="3:3" x14ac:dyDescent="0.25">
      <c r="C4304" s="37"/>
    </row>
    <row r="4305" spans="3:3" x14ac:dyDescent="0.25">
      <c r="C4305" s="37"/>
    </row>
    <row r="4306" spans="3:3" x14ac:dyDescent="0.25">
      <c r="C4306" s="37"/>
    </row>
    <row r="4307" spans="3:3" x14ac:dyDescent="0.25">
      <c r="C4307" s="37"/>
    </row>
    <row r="4308" spans="3:3" x14ac:dyDescent="0.25">
      <c r="C4308" s="37"/>
    </row>
    <row r="4309" spans="3:3" x14ac:dyDescent="0.25">
      <c r="C4309" s="37"/>
    </row>
    <row r="4310" spans="3:3" x14ac:dyDescent="0.25">
      <c r="C4310" s="37"/>
    </row>
    <row r="4311" spans="3:3" x14ac:dyDescent="0.25">
      <c r="C4311" s="37"/>
    </row>
    <row r="4312" spans="3:3" x14ac:dyDescent="0.25">
      <c r="C4312" s="37"/>
    </row>
    <row r="4313" spans="3:3" x14ac:dyDescent="0.25">
      <c r="C4313" s="37"/>
    </row>
    <row r="4314" spans="3:3" x14ac:dyDescent="0.25">
      <c r="C4314" s="37"/>
    </row>
    <row r="4315" spans="3:3" x14ac:dyDescent="0.25">
      <c r="C4315" s="37"/>
    </row>
    <row r="4316" spans="3:3" x14ac:dyDescent="0.25">
      <c r="C4316" s="37"/>
    </row>
    <row r="4317" spans="3:3" x14ac:dyDescent="0.25">
      <c r="C4317" s="37"/>
    </row>
    <row r="4318" spans="3:3" x14ac:dyDescent="0.25">
      <c r="C4318" s="37"/>
    </row>
    <row r="4319" spans="3:3" x14ac:dyDescent="0.25">
      <c r="C4319" s="37"/>
    </row>
    <row r="4320" spans="3:3" x14ac:dyDescent="0.25">
      <c r="C4320" s="37"/>
    </row>
    <row r="4321" spans="3:3" x14ac:dyDescent="0.25">
      <c r="C4321" s="37"/>
    </row>
    <row r="4322" spans="3:3" x14ac:dyDescent="0.25">
      <c r="C4322" s="37"/>
    </row>
    <row r="4323" spans="3:3" x14ac:dyDescent="0.25">
      <c r="C4323" s="37"/>
    </row>
    <row r="4324" spans="3:3" x14ac:dyDescent="0.25">
      <c r="C4324" s="37"/>
    </row>
    <row r="4325" spans="3:3" x14ac:dyDescent="0.25">
      <c r="C4325" s="37"/>
    </row>
    <row r="4326" spans="3:3" x14ac:dyDescent="0.25">
      <c r="C4326" s="37"/>
    </row>
    <row r="4327" spans="3:3" x14ac:dyDescent="0.25">
      <c r="C4327" s="37"/>
    </row>
    <row r="4328" spans="3:3" x14ac:dyDescent="0.25">
      <c r="C4328" s="37"/>
    </row>
    <row r="4329" spans="3:3" x14ac:dyDescent="0.25">
      <c r="C4329" s="37"/>
    </row>
    <row r="4330" spans="3:3" x14ac:dyDescent="0.25">
      <c r="C4330" s="37"/>
    </row>
    <row r="4331" spans="3:3" x14ac:dyDescent="0.25">
      <c r="C4331" s="37"/>
    </row>
    <row r="4332" spans="3:3" x14ac:dyDescent="0.25">
      <c r="C4332" s="37"/>
    </row>
    <row r="4333" spans="3:3" x14ac:dyDescent="0.25">
      <c r="C4333" s="37"/>
    </row>
    <row r="4334" spans="3:3" x14ac:dyDescent="0.25">
      <c r="C4334" s="37"/>
    </row>
    <row r="4335" spans="3:3" x14ac:dyDescent="0.25">
      <c r="C4335" s="37"/>
    </row>
    <row r="4336" spans="3:3" x14ac:dyDescent="0.25">
      <c r="C4336" s="37"/>
    </row>
    <row r="4337" spans="3:3" x14ac:dyDescent="0.25">
      <c r="C4337" s="37"/>
    </row>
    <row r="4338" spans="3:3" x14ac:dyDescent="0.25">
      <c r="C4338" s="37"/>
    </row>
    <row r="4339" spans="3:3" x14ac:dyDescent="0.25">
      <c r="C4339" s="37"/>
    </row>
    <row r="4340" spans="3:3" x14ac:dyDescent="0.25">
      <c r="C4340" s="37"/>
    </row>
    <row r="4341" spans="3:3" x14ac:dyDescent="0.25">
      <c r="C4341" s="37"/>
    </row>
    <row r="4342" spans="3:3" x14ac:dyDescent="0.25">
      <c r="C4342" s="37"/>
    </row>
    <row r="4343" spans="3:3" x14ac:dyDescent="0.25">
      <c r="C4343" s="37"/>
    </row>
    <row r="4344" spans="3:3" x14ac:dyDescent="0.25">
      <c r="C4344" s="37"/>
    </row>
    <row r="4345" spans="3:3" x14ac:dyDescent="0.25">
      <c r="C4345" s="37"/>
    </row>
    <row r="4346" spans="3:3" x14ac:dyDescent="0.25">
      <c r="C4346" s="37"/>
    </row>
    <row r="4347" spans="3:3" x14ac:dyDescent="0.25">
      <c r="C4347" s="37"/>
    </row>
    <row r="4348" spans="3:3" x14ac:dyDescent="0.25">
      <c r="C4348" s="37"/>
    </row>
    <row r="4349" spans="3:3" x14ac:dyDescent="0.25">
      <c r="C4349" s="37"/>
    </row>
    <row r="4350" spans="3:3" x14ac:dyDescent="0.25">
      <c r="C4350" s="37"/>
    </row>
    <row r="4351" spans="3:3" x14ac:dyDescent="0.25">
      <c r="C4351" s="37"/>
    </row>
    <row r="4352" spans="3:3" x14ac:dyDescent="0.25">
      <c r="C4352" s="37"/>
    </row>
    <row r="4353" spans="3:3" x14ac:dyDescent="0.25">
      <c r="C4353" s="37"/>
    </row>
    <row r="4354" spans="3:3" x14ac:dyDescent="0.25">
      <c r="C4354" s="37"/>
    </row>
    <row r="4355" spans="3:3" x14ac:dyDescent="0.25">
      <c r="C4355" s="37"/>
    </row>
    <row r="4356" spans="3:3" x14ac:dyDescent="0.25">
      <c r="C4356" s="37"/>
    </row>
    <row r="4357" spans="3:3" x14ac:dyDescent="0.25">
      <c r="C4357" s="37"/>
    </row>
    <row r="4358" spans="3:3" x14ac:dyDescent="0.25">
      <c r="C4358" s="37"/>
    </row>
    <row r="4359" spans="3:3" x14ac:dyDescent="0.25">
      <c r="C4359" s="37"/>
    </row>
    <row r="4360" spans="3:3" x14ac:dyDescent="0.25">
      <c r="C4360" s="37"/>
    </row>
    <row r="4361" spans="3:3" x14ac:dyDescent="0.25">
      <c r="C4361" s="37"/>
    </row>
    <row r="4362" spans="3:3" x14ac:dyDescent="0.25">
      <c r="C4362" s="37"/>
    </row>
    <row r="4363" spans="3:3" x14ac:dyDescent="0.25">
      <c r="C4363" s="37"/>
    </row>
    <row r="4364" spans="3:3" x14ac:dyDescent="0.25">
      <c r="C4364" s="37"/>
    </row>
    <row r="4365" spans="3:3" x14ac:dyDescent="0.25">
      <c r="C4365" s="37"/>
    </row>
    <row r="4366" spans="3:3" x14ac:dyDescent="0.25">
      <c r="C4366" s="37"/>
    </row>
    <row r="4367" spans="3:3" x14ac:dyDescent="0.25">
      <c r="C4367" s="37"/>
    </row>
    <row r="4368" spans="3:3" x14ac:dyDescent="0.25">
      <c r="C4368" s="37"/>
    </row>
    <row r="4369" spans="3:3" x14ac:dyDescent="0.25">
      <c r="C4369" s="37"/>
    </row>
    <row r="4370" spans="3:3" x14ac:dyDescent="0.25">
      <c r="C4370" s="37"/>
    </row>
    <row r="4371" spans="3:3" x14ac:dyDescent="0.25">
      <c r="C4371" s="37"/>
    </row>
    <row r="4372" spans="3:3" x14ac:dyDescent="0.25">
      <c r="C4372" s="37"/>
    </row>
    <row r="4373" spans="3:3" x14ac:dyDescent="0.25">
      <c r="C4373" s="37"/>
    </row>
    <row r="4374" spans="3:3" x14ac:dyDescent="0.25">
      <c r="C4374" s="37"/>
    </row>
    <row r="4375" spans="3:3" x14ac:dyDescent="0.25">
      <c r="C4375" s="37"/>
    </row>
    <row r="4376" spans="3:3" x14ac:dyDescent="0.25">
      <c r="C4376" s="37"/>
    </row>
    <row r="4377" spans="3:3" x14ac:dyDescent="0.25">
      <c r="C4377" s="37"/>
    </row>
    <row r="4378" spans="3:3" x14ac:dyDescent="0.25">
      <c r="C4378" s="37"/>
    </row>
    <row r="4379" spans="3:3" x14ac:dyDescent="0.25">
      <c r="C4379" s="37"/>
    </row>
    <row r="4380" spans="3:3" x14ac:dyDescent="0.25">
      <c r="C4380" s="37"/>
    </row>
    <row r="4381" spans="3:3" x14ac:dyDescent="0.25">
      <c r="C4381" s="37"/>
    </row>
    <row r="4382" spans="3:3" x14ac:dyDescent="0.25">
      <c r="C4382" s="37"/>
    </row>
    <row r="4383" spans="3:3" x14ac:dyDescent="0.25">
      <c r="C4383" s="37"/>
    </row>
    <row r="4384" spans="3:3" x14ac:dyDescent="0.25">
      <c r="C4384" s="37"/>
    </row>
    <row r="4385" spans="3:3" x14ac:dyDescent="0.25">
      <c r="C4385" s="37"/>
    </row>
    <row r="4386" spans="3:3" x14ac:dyDescent="0.25">
      <c r="C4386" s="37"/>
    </row>
    <row r="4387" spans="3:3" x14ac:dyDescent="0.25">
      <c r="C4387" s="37"/>
    </row>
    <row r="4388" spans="3:3" x14ac:dyDescent="0.25">
      <c r="C4388" s="37"/>
    </row>
    <row r="4389" spans="3:3" x14ac:dyDescent="0.25">
      <c r="C4389" s="37"/>
    </row>
    <row r="4390" spans="3:3" x14ac:dyDescent="0.25">
      <c r="C4390" s="37"/>
    </row>
    <row r="4391" spans="3:3" x14ac:dyDescent="0.25">
      <c r="C4391" s="37"/>
    </row>
    <row r="4392" spans="3:3" x14ac:dyDescent="0.25">
      <c r="C4392" s="37"/>
    </row>
    <row r="4393" spans="3:3" x14ac:dyDescent="0.25">
      <c r="C4393" s="37"/>
    </row>
    <row r="4394" spans="3:3" x14ac:dyDescent="0.25">
      <c r="C4394" s="37"/>
    </row>
    <row r="4395" spans="3:3" x14ac:dyDescent="0.25">
      <c r="C4395" s="37"/>
    </row>
    <row r="4396" spans="3:3" x14ac:dyDescent="0.25">
      <c r="C4396" s="37"/>
    </row>
    <row r="4397" spans="3:3" x14ac:dyDescent="0.25">
      <c r="C4397" s="37"/>
    </row>
    <row r="4398" spans="3:3" x14ac:dyDescent="0.25">
      <c r="C4398" s="37"/>
    </row>
    <row r="4399" spans="3:3" x14ac:dyDescent="0.25">
      <c r="C4399" s="37"/>
    </row>
    <row r="4400" spans="3:3" x14ac:dyDescent="0.25">
      <c r="C4400" s="37"/>
    </row>
    <row r="4401" spans="3:3" x14ac:dyDescent="0.25">
      <c r="C4401" s="37"/>
    </row>
    <row r="4402" spans="3:3" x14ac:dyDescent="0.25">
      <c r="C4402" s="37"/>
    </row>
    <row r="4403" spans="3:3" x14ac:dyDescent="0.25">
      <c r="C4403" s="37"/>
    </row>
    <row r="4404" spans="3:3" x14ac:dyDescent="0.25">
      <c r="C4404" s="37"/>
    </row>
    <row r="4405" spans="3:3" x14ac:dyDescent="0.25">
      <c r="C4405" s="37"/>
    </row>
    <row r="4406" spans="3:3" x14ac:dyDescent="0.25">
      <c r="C4406" s="37"/>
    </row>
    <row r="4407" spans="3:3" x14ac:dyDescent="0.25">
      <c r="C4407" s="37"/>
    </row>
    <row r="4408" spans="3:3" x14ac:dyDescent="0.25">
      <c r="C4408" s="37"/>
    </row>
    <row r="4409" spans="3:3" x14ac:dyDescent="0.25">
      <c r="C4409" s="37"/>
    </row>
    <row r="4410" spans="3:3" x14ac:dyDescent="0.25">
      <c r="C4410" s="37"/>
    </row>
    <row r="4411" spans="3:3" x14ac:dyDescent="0.25">
      <c r="C4411" s="37"/>
    </row>
    <row r="4412" spans="3:3" x14ac:dyDescent="0.25">
      <c r="C4412" s="37"/>
    </row>
    <row r="4413" spans="3:3" x14ac:dyDescent="0.25">
      <c r="C4413" s="37"/>
    </row>
    <row r="4414" spans="3:3" x14ac:dyDescent="0.25">
      <c r="C4414" s="37"/>
    </row>
    <row r="4415" spans="3:3" x14ac:dyDescent="0.25">
      <c r="C4415" s="37"/>
    </row>
    <row r="4416" spans="3:3" x14ac:dyDescent="0.25">
      <c r="C4416" s="37"/>
    </row>
    <row r="4417" spans="3:3" x14ac:dyDescent="0.25">
      <c r="C4417" s="37"/>
    </row>
    <row r="4418" spans="3:3" x14ac:dyDescent="0.25">
      <c r="C4418" s="37"/>
    </row>
    <row r="4419" spans="3:3" x14ac:dyDescent="0.25">
      <c r="C4419" s="37"/>
    </row>
    <row r="4420" spans="3:3" x14ac:dyDescent="0.25">
      <c r="C4420" s="37"/>
    </row>
    <row r="4421" spans="3:3" x14ac:dyDescent="0.25">
      <c r="C4421" s="37"/>
    </row>
    <row r="4422" spans="3:3" x14ac:dyDescent="0.25">
      <c r="C4422" s="37"/>
    </row>
    <row r="4423" spans="3:3" x14ac:dyDescent="0.25">
      <c r="C4423" s="37"/>
    </row>
    <row r="4424" spans="3:3" x14ac:dyDescent="0.25">
      <c r="C4424" s="37"/>
    </row>
    <row r="4425" spans="3:3" x14ac:dyDescent="0.25">
      <c r="C4425" s="37"/>
    </row>
    <row r="4426" spans="3:3" x14ac:dyDescent="0.25">
      <c r="C4426" s="37"/>
    </row>
    <row r="4427" spans="3:3" x14ac:dyDescent="0.25">
      <c r="C4427" s="37"/>
    </row>
    <row r="4428" spans="3:3" x14ac:dyDescent="0.25">
      <c r="C4428" s="37"/>
    </row>
    <row r="4429" spans="3:3" x14ac:dyDescent="0.25">
      <c r="C4429" s="37"/>
    </row>
    <row r="4430" spans="3:3" x14ac:dyDescent="0.25">
      <c r="C4430" s="37"/>
    </row>
    <row r="4431" spans="3:3" x14ac:dyDescent="0.25">
      <c r="C4431" s="37"/>
    </row>
    <row r="4432" spans="3:3" x14ac:dyDescent="0.25">
      <c r="C4432" s="37"/>
    </row>
    <row r="4433" spans="3:3" x14ac:dyDescent="0.25">
      <c r="C4433" s="37"/>
    </row>
    <row r="4434" spans="3:3" x14ac:dyDescent="0.25">
      <c r="C4434" s="37"/>
    </row>
    <row r="4435" spans="3:3" x14ac:dyDescent="0.25">
      <c r="C4435" s="37"/>
    </row>
    <row r="4436" spans="3:3" x14ac:dyDescent="0.25">
      <c r="C4436" s="37"/>
    </row>
    <row r="4437" spans="3:3" x14ac:dyDescent="0.25">
      <c r="C4437" s="37"/>
    </row>
    <row r="4438" spans="3:3" x14ac:dyDescent="0.25">
      <c r="C4438" s="37"/>
    </row>
    <row r="4439" spans="3:3" x14ac:dyDescent="0.25">
      <c r="C4439" s="37"/>
    </row>
    <row r="4440" spans="3:3" x14ac:dyDescent="0.25">
      <c r="C4440" s="37"/>
    </row>
    <row r="4441" spans="3:3" x14ac:dyDescent="0.25">
      <c r="C4441" s="37"/>
    </row>
    <row r="4442" spans="3:3" x14ac:dyDescent="0.25">
      <c r="C4442" s="37"/>
    </row>
    <row r="4443" spans="3:3" x14ac:dyDescent="0.25">
      <c r="C4443" s="37"/>
    </row>
    <row r="4444" spans="3:3" x14ac:dyDescent="0.25">
      <c r="C4444" s="37"/>
    </row>
    <row r="4445" spans="3:3" x14ac:dyDescent="0.25">
      <c r="C4445" s="37"/>
    </row>
    <row r="4446" spans="3:3" x14ac:dyDescent="0.25">
      <c r="C4446" s="37"/>
    </row>
    <row r="4447" spans="3:3" x14ac:dyDescent="0.25">
      <c r="C4447" s="37"/>
    </row>
    <row r="4448" spans="3:3" x14ac:dyDescent="0.25">
      <c r="C4448" s="37"/>
    </row>
    <row r="4449" spans="3:3" x14ac:dyDescent="0.25">
      <c r="C4449" s="37"/>
    </row>
    <row r="4450" spans="3:3" x14ac:dyDescent="0.25">
      <c r="C4450" s="37"/>
    </row>
    <row r="4451" spans="3:3" x14ac:dyDescent="0.25">
      <c r="C4451" s="37"/>
    </row>
    <row r="4452" spans="3:3" x14ac:dyDescent="0.25">
      <c r="C4452" s="37"/>
    </row>
    <row r="4453" spans="3:3" x14ac:dyDescent="0.25">
      <c r="C4453" s="37"/>
    </row>
    <row r="4454" spans="3:3" x14ac:dyDescent="0.25">
      <c r="C4454" s="37"/>
    </row>
    <row r="4455" spans="3:3" x14ac:dyDescent="0.25">
      <c r="C4455" s="37"/>
    </row>
    <row r="4456" spans="3:3" x14ac:dyDescent="0.25">
      <c r="C4456" s="37"/>
    </row>
    <row r="4457" spans="3:3" x14ac:dyDescent="0.25">
      <c r="C4457" s="37"/>
    </row>
    <row r="4458" spans="3:3" x14ac:dyDescent="0.25">
      <c r="C4458" s="37"/>
    </row>
    <row r="4459" spans="3:3" x14ac:dyDescent="0.25">
      <c r="C4459" s="37"/>
    </row>
    <row r="4460" spans="3:3" x14ac:dyDescent="0.25">
      <c r="C4460" s="37"/>
    </row>
    <row r="4461" spans="3:3" x14ac:dyDescent="0.25">
      <c r="C4461" s="37"/>
    </row>
    <row r="4462" spans="3:3" x14ac:dyDescent="0.25">
      <c r="C4462" s="37"/>
    </row>
    <row r="4463" spans="3:3" x14ac:dyDescent="0.25">
      <c r="C4463" s="37"/>
    </row>
    <row r="4464" spans="3:3" x14ac:dyDescent="0.25">
      <c r="C4464" s="37"/>
    </row>
    <row r="4465" spans="3:3" x14ac:dyDescent="0.25">
      <c r="C4465" s="37"/>
    </row>
    <row r="4466" spans="3:3" x14ac:dyDescent="0.25">
      <c r="C4466" s="37"/>
    </row>
    <row r="4467" spans="3:3" x14ac:dyDescent="0.25">
      <c r="C4467" s="37"/>
    </row>
    <row r="4468" spans="3:3" x14ac:dyDescent="0.25">
      <c r="C4468" s="37"/>
    </row>
    <row r="4469" spans="3:3" x14ac:dyDescent="0.25">
      <c r="C4469" s="37"/>
    </row>
    <row r="4470" spans="3:3" x14ac:dyDescent="0.25">
      <c r="C4470" s="37"/>
    </row>
    <row r="4471" spans="3:3" x14ac:dyDescent="0.25">
      <c r="C4471" s="37"/>
    </row>
    <row r="4472" spans="3:3" x14ac:dyDescent="0.25">
      <c r="C4472" s="37"/>
    </row>
    <row r="4473" spans="3:3" x14ac:dyDescent="0.25">
      <c r="C4473" s="37"/>
    </row>
    <row r="4474" spans="3:3" x14ac:dyDescent="0.25">
      <c r="C4474" s="37"/>
    </row>
    <row r="4475" spans="3:3" x14ac:dyDescent="0.25">
      <c r="C4475" s="37"/>
    </row>
    <row r="4476" spans="3:3" x14ac:dyDescent="0.25">
      <c r="C4476" s="37"/>
    </row>
    <row r="4477" spans="3:3" x14ac:dyDescent="0.25">
      <c r="C4477" s="37"/>
    </row>
    <row r="4478" spans="3:3" x14ac:dyDescent="0.25">
      <c r="C4478" s="37"/>
    </row>
    <row r="4479" spans="3:3" x14ac:dyDescent="0.25">
      <c r="C4479" s="37"/>
    </row>
    <row r="4480" spans="3:3" x14ac:dyDescent="0.25">
      <c r="C4480" s="37"/>
    </row>
    <row r="4481" spans="3:3" x14ac:dyDescent="0.25">
      <c r="C4481" s="37"/>
    </row>
    <row r="4482" spans="3:3" x14ac:dyDescent="0.25">
      <c r="C4482" s="37"/>
    </row>
    <row r="4483" spans="3:3" x14ac:dyDescent="0.25">
      <c r="C4483" s="37"/>
    </row>
    <row r="4484" spans="3:3" x14ac:dyDescent="0.25">
      <c r="C4484" s="37"/>
    </row>
    <row r="4485" spans="3:3" x14ac:dyDescent="0.25">
      <c r="C4485" s="37"/>
    </row>
    <row r="4486" spans="3:3" x14ac:dyDescent="0.25">
      <c r="C4486" s="37"/>
    </row>
    <row r="4487" spans="3:3" x14ac:dyDescent="0.25">
      <c r="C4487" s="37"/>
    </row>
    <row r="4488" spans="3:3" x14ac:dyDescent="0.25">
      <c r="C4488" s="37"/>
    </row>
    <row r="4489" spans="3:3" x14ac:dyDescent="0.25">
      <c r="C4489" s="37"/>
    </row>
    <row r="4490" spans="3:3" x14ac:dyDescent="0.25">
      <c r="C4490" s="37"/>
    </row>
    <row r="4491" spans="3:3" x14ac:dyDescent="0.25">
      <c r="C4491" s="37"/>
    </row>
    <row r="4492" spans="3:3" x14ac:dyDescent="0.25">
      <c r="C4492" s="37"/>
    </row>
    <row r="4493" spans="3:3" x14ac:dyDescent="0.25">
      <c r="C4493" s="37"/>
    </row>
    <row r="4494" spans="3:3" x14ac:dyDescent="0.25">
      <c r="C4494" s="37"/>
    </row>
    <row r="4495" spans="3:3" x14ac:dyDescent="0.25">
      <c r="C4495" s="37"/>
    </row>
    <row r="4496" spans="3:3" x14ac:dyDescent="0.25">
      <c r="C4496" s="37"/>
    </row>
    <row r="4497" spans="3:3" x14ac:dyDescent="0.25">
      <c r="C4497" s="37"/>
    </row>
    <row r="4498" spans="3:3" x14ac:dyDescent="0.25">
      <c r="C4498" s="37"/>
    </row>
    <row r="4499" spans="3:3" x14ac:dyDescent="0.25">
      <c r="C4499" s="37"/>
    </row>
    <row r="4500" spans="3:3" x14ac:dyDescent="0.25">
      <c r="C4500" s="37"/>
    </row>
    <row r="4501" spans="3:3" x14ac:dyDescent="0.25">
      <c r="C4501" s="37"/>
    </row>
    <row r="4502" spans="3:3" x14ac:dyDescent="0.25">
      <c r="C4502" s="37"/>
    </row>
    <row r="4503" spans="3:3" x14ac:dyDescent="0.25">
      <c r="C4503" s="37"/>
    </row>
    <row r="4504" spans="3:3" x14ac:dyDescent="0.25">
      <c r="C4504" s="37"/>
    </row>
    <row r="4505" spans="3:3" x14ac:dyDescent="0.25">
      <c r="C4505" s="37"/>
    </row>
    <row r="4506" spans="3:3" x14ac:dyDescent="0.25">
      <c r="C4506" s="37"/>
    </row>
    <row r="4507" spans="3:3" x14ac:dyDescent="0.25">
      <c r="C4507" s="37"/>
    </row>
    <row r="4508" spans="3:3" x14ac:dyDescent="0.25">
      <c r="C4508" s="37"/>
    </row>
    <row r="4509" spans="3:3" x14ac:dyDescent="0.25">
      <c r="C4509" s="37"/>
    </row>
    <row r="4510" spans="3:3" x14ac:dyDescent="0.25">
      <c r="C4510" s="37"/>
    </row>
    <row r="4511" spans="3:3" x14ac:dyDescent="0.25">
      <c r="C4511" s="37"/>
    </row>
    <row r="4512" spans="3:3" x14ac:dyDescent="0.25">
      <c r="C4512" s="37"/>
    </row>
    <row r="4513" spans="3:3" x14ac:dyDescent="0.25">
      <c r="C4513" s="37"/>
    </row>
    <row r="4514" spans="3:3" x14ac:dyDescent="0.25">
      <c r="C4514" s="37"/>
    </row>
    <row r="4515" spans="3:3" x14ac:dyDescent="0.25">
      <c r="C4515" s="37"/>
    </row>
    <row r="4516" spans="3:3" x14ac:dyDescent="0.25">
      <c r="C4516" s="37"/>
    </row>
    <row r="4517" spans="3:3" x14ac:dyDescent="0.25">
      <c r="C4517" s="37"/>
    </row>
    <row r="4518" spans="3:3" x14ac:dyDescent="0.25">
      <c r="C4518" s="37"/>
    </row>
    <row r="4519" spans="3:3" x14ac:dyDescent="0.25">
      <c r="C4519" s="37"/>
    </row>
    <row r="4520" spans="3:3" x14ac:dyDescent="0.25">
      <c r="C4520" s="37"/>
    </row>
    <row r="4521" spans="3:3" x14ac:dyDescent="0.25">
      <c r="C4521" s="37"/>
    </row>
    <row r="4522" spans="3:3" x14ac:dyDescent="0.25">
      <c r="C4522" s="37"/>
    </row>
    <row r="4523" spans="3:3" x14ac:dyDescent="0.25">
      <c r="C4523" s="37"/>
    </row>
    <row r="4524" spans="3:3" x14ac:dyDescent="0.25">
      <c r="C4524" s="37"/>
    </row>
    <row r="4525" spans="3:3" x14ac:dyDescent="0.25">
      <c r="C4525" s="37"/>
    </row>
    <row r="4526" spans="3:3" x14ac:dyDescent="0.25">
      <c r="C4526" s="37"/>
    </row>
    <row r="4527" spans="3:3" x14ac:dyDescent="0.25">
      <c r="C4527" s="37"/>
    </row>
    <row r="4528" spans="3:3" x14ac:dyDescent="0.25">
      <c r="C4528" s="37"/>
    </row>
    <row r="4529" spans="3:3" x14ac:dyDescent="0.25">
      <c r="C4529" s="37"/>
    </row>
    <row r="4530" spans="3:3" x14ac:dyDescent="0.25">
      <c r="C4530" s="37"/>
    </row>
    <row r="4531" spans="3:3" x14ac:dyDescent="0.25">
      <c r="C4531" s="37"/>
    </row>
    <row r="4532" spans="3:3" x14ac:dyDescent="0.25">
      <c r="C4532" s="37"/>
    </row>
    <row r="4533" spans="3:3" x14ac:dyDescent="0.25">
      <c r="C4533" s="37"/>
    </row>
    <row r="4534" spans="3:3" x14ac:dyDescent="0.25">
      <c r="C4534" s="37"/>
    </row>
    <row r="4535" spans="3:3" x14ac:dyDescent="0.25">
      <c r="C4535" s="37"/>
    </row>
    <row r="4536" spans="3:3" x14ac:dyDescent="0.25">
      <c r="C4536" s="37"/>
    </row>
    <row r="4537" spans="3:3" x14ac:dyDescent="0.25">
      <c r="C4537" s="37"/>
    </row>
    <row r="4538" spans="3:3" x14ac:dyDescent="0.25">
      <c r="C4538" s="37"/>
    </row>
    <row r="4539" spans="3:3" x14ac:dyDescent="0.25">
      <c r="C4539" s="37"/>
    </row>
    <row r="4540" spans="3:3" x14ac:dyDescent="0.25">
      <c r="C4540" s="37"/>
    </row>
    <row r="4541" spans="3:3" x14ac:dyDescent="0.25">
      <c r="C4541" s="37"/>
    </row>
    <row r="4542" spans="3:3" x14ac:dyDescent="0.25">
      <c r="C4542" s="37"/>
    </row>
    <row r="4543" spans="3:3" x14ac:dyDescent="0.25">
      <c r="C4543" s="37"/>
    </row>
    <row r="4544" spans="3:3" x14ac:dyDescent="0.25">
      <c r="C4544" s="37"/>
    </row>
    <row r="4545" spans="3:3" x14ac:dyDescent="0.25">
      <c r="C4545" s="37"/>
    </row>
    <row r="4546" spans="3:3" x14ac:dyDescent="0.25">
      <c r="C4546" s="37"/>
    </row>
    <row r="4547" spans="3:3" x14ac:dyDescent="0.25">
      <c r="C4547" s="37"/>
    </row>
    <row r="4548" spans="3:3" x14ac:dyDescent="0.25">
      <c r="C4548" s="37"/>
    </row>
    <row r="4549" spans="3:3" x14ac:dyDescent="0.25">
      <c r="C4549" s="37"/>
    </row>
    <row r="4550" spans="3:3" x14ac:dyDescent="0.25">
      <c r="C4550" s="37"/>
    </row>
    <row r="4551" spans="3:3" x14ac:dyDescent="0.25">
      <c r="C4551" s="37"/>
    </row>
    <row r="4552" spans="3:3" x14ac:dyDescent="0.25">
      <c r="C4552" s="37"/>
    </row>
    <row r="4553" spans="3:3" x14ac:dyDescent="0.25">
      <c r="C4553" s="37"/>
    </row>
    <row r="4554" spans="3:3" x14ac:dyDescent="0.25">
      <c r="C4554" s="37"/>
    </row>
    <row r="4555" spans="3:3" x14ac:dyDescent="0.25">
      <c r="C4555" s="37"/>
    </row>
    <row r="4556" spans="3:3" x14ac:dyDescent="0.25">
      <c r="C4556" s="37"/>
    </row>
    <row r="4557" spans="3:3" x14ac:dyDescent="0.25">
      <c r="C4557" s="37"/>
    </row>
    <row r="4558" spans="3:3" x14ac:dyDescent="0.25">
      <c r="C4558" s="37"/>
    </row>
    <row r="4559" spans="3:3" x14ac:dyDescent="0.25">
      <c r="C4559" s="37"/>
    </row>
    <row r="4560" spans="3:3" x14ac:dyDescent="0.25">
      <c r="C4560" s="37"/>
    </row>
    <row r="4561" spans="3:3" x14ac:dyDescent="0.25">
      <c r="C4561" s="37"/>
    </row>
    <row r="4562" spans="3:3" x14ac:dyDescent="0.25">
      <c r="C4562" s="37"/>
    </row>
    <row r="4563" spans="3:3" x14ac:dyDescent="0.25">
      <c r="C4563" s="37"/>
    </row>
    <row r="4564" spans="3:3" x14ac:dyDescent="0.25">
      <c r="C4564" s="37"/>
    </row>
    <row r="4565" spans="3:3" x14ac:dyDescent="0.25">
      <c r="C4565" s="37"/>
    </row>
    <row r="4566" spans="3:3" x14ac:dyDescent="0.25">
      <c r="C4566" s="37"/>
    </row>
    <row r="4567" spans="3:3" x14ac:dyDescent="0.25">
      <c r="C4567" s="37"/>
    </row>
    <row r="4568" spans="3:3" x14ac:dyDescent="0.25">
      <c r="C4568" s="37"/>
    </row>
    <row r="4569" spans="3:3" x14ac:dyDescent="0.25">
      <c r="C4569" s="37"/>
    </row>
    <row r="4570" spans="3:3" x14ac:dyDescent="0.25">
      <c r="C4570" s="37"/>
    </row>
    <row r="4571" spans="3:3" x14ac:dyDescent="0.25">
      <c r="C4571" s="37"/>
    </row>
    <row r="4572" spans="3:3" x14ac:dyDescent="0.25">
      <c r="C4572" s="37"/>
    </row>
    <row r="4573" spans="3:3" x14ac:dyDescent="0.25">
      <c r="C4573" s="37"/>
    </row>
    <row r="4574" spans="3:3" x14ac:dyDescent="0.25">
      <c r="C4574" s="37"/>
    </row>
    <row r="4575" spans="3:3" x14ac:dyDescent="0.25">
      <c r="C4575" s="37"/>
    </row>
    <row r="4576" spans="3:3" x14ac:dyDescent="0.25">
      <c r="C4576" s="37"/>
    </row>
    <row r="4577" spans="3:3" x14ac:dyDescent="0.25">
      <c r="C4577" s="37"/>
    </row>
    <row r="4578" spans="3:3" x14ac:dyDescent="0.25">
      <c r="C4578" s="37"/>
    </row>
    <row r="4579" spans="3:3" x14ac:dyDescent="0.25">
      <c r="C4579" s="37"/>
    </row>
    <row r="4580" spans="3:3" x14ac:dyDescent="0.25">
      <c r="C4580" s="37"/>
    </row>
    <row r="4581" spans="3:3" x14ac:dyDescent="0.25">
      <c r="C4581" s="37"/>
    </row>
    <row r="4582" spans="3:3" x14ac:dyDescent="0.25">
      <c r="C4582" s="37"/>
    </row>
    <row r="4583" spans="3:3" x14ac:dyDescent="0.25">
      <c r="C4583" s="37"/>
    </row>
    <row r="4584" spans="3:3" x14ac:dyDescent="0.25">
      <c r="C4584" s="37"/>
    </row>
    <row r="4585" spans="3:3" x14ac:dyDescent="0.25">
      <c r="C4585" s="37"/>
    </row>
    <row r="4586" spans="3:3" x14ac:dyDescent="0.25">
      <c r="C4586" s="37"/>
    </row>
    <row r="4587" spans="3:3" x14ac:dyDescent="0.25">
      <c r="C4587" s="37"/>
    </row>
    <row r="4588" spans="3:3" x14ac:dyDescent="0.25">
      <c r="C4588" s="37"/>
    </row>
    <row r="4589" spans="3:3" x14ac:dyDescent="0.25">
      <c r="C4589" s="37"/>
    </row>
    <row r="4590" spans="3:3" x14ac:dyDescent="0.25">
      <c r="C4590" s="37"/>
    </row>
    <row r="4591" spans="3:3" x14ac:dyDescent="0.25">
      <c r="C4591" s="37"/>
    </row>
    <row r="4592" spans="3:3" x14ac:dyDescent="0.25">
      <c r="C4592" s="37"/>
    </row>
    <row r="4593" spans="3:3" x14ac:dyDescent="0.25">
      <c r="C4593" s="37"/>
    </row>
    <row r="4594" spans="3:3" x14ac:dyDescent="0.25">
      <c r="C4594" s="37"/>
    </row>
    <row r="4595" spans="3:3" x14ac:dyDescent="0.25">
      <c r="C4595" s="37"/>
    </row>
    <row r="4596" spans="3:3" x14ac:dyDescent="0.25">
      <c r="C4596" s="37"/>
    </row>
    <row r="4597" spans="3:3" x14ac:dyDescent="0.25">
      <c r="C4597" s="37"/>
    </row>
    <row r="4598" spans="3:3" x14ac:dyDescent="0.25">
      <c r="C4598" s="37"/>
    </row>
    <row r="4599" spans="3:3" x14ac:dyDescent="0.25">
      <c r="C4599" s="37"/>
    </row>
    <row r="4600" spans="3:3" x14ac:dyDescent="0.25">
      <c r="C4600" s="37"/>
    </row>
    <row r="4601" spans="3:3" x14ac:dyDescent="0.25">
      <c r="C4601" s="37"/>
    </row>
    <row r="4602" spans="3:3" x14ac:dyDescent="0.25">
      <c r="C4602" s="37"/>
    </row>
    <row r="4603" spans="3:3" x14ac:dyDescent="0.25">
      <c r="C4603" s="37"/>
    </row>
    <row r="4604" spans="3:3" x14ac:dyDescent="0.25">
      <c r="C4604" s="37"/>
    </row>
    <row r="4605" spans="3:3" x14ac:dyDescent="0.25">
      <c r="C4605" s="37"/>
    </row>
    <row r="4606" spans="3:3" x14ac:dyDescent="0.25">
      <c r="C4606" s="37"/>
    </row>
    <row r="4607" spans="3:3" x14ac:dyDescent="0.25">
      <c r="C4607" s="37"/>
    </row>
    <row r="4608" spans="3:3" x14ac:dyDescent="0.25">
      <c r="C4608" s="37"/>
    </row>
    <row r="4609" spans="3:3" x14ac:dyDescent="0.25">
      <c r="C4609" s="37"/>
    </row>
    <row r="4610" spans="3:3" x14ac:dyDescent="0.25">
      <c r="C4610" s="37"/>
    </row>
    <row r="4611" spans="3:3" x14ac:dyDescent="0.25">
      <c r="C4611" s="37"/>
    </row>
    <row r="4612" spans="3:3" x14ac:dyDescent="0.25">
      <c r="C4612" s="37"/>
    </row>
    <row r="4613" spans="3:3" x14ac:dyDescent="0.25">
      <c r="C4613" s="37"/>
    </row>
    <row r="4614" spans="3:3" x14ac:dyDescent="0.25">
      <c r="C4614" s="37"/>
    </row>
    <row r="4615" spans="3:3" x14ac:dyDescent="0.25">
      <c r="C4615" s="37"/>
    </row>
    <row r="4616" spans="3:3" x14ac:dyDescent="0.25">
      <c r="C4616" s="37"/>
    </row>
    <row r="4617" spans="3:3" x14ac:dyDescent="0.25">
      <c r="C4617" s="37"/>
    </row>
    <row r="4618" spans="3:3" x14ac:dyDescent="0.25">
      <c r="C4618" s="37"/>
    </row>
    <row r="4619" spans="3:3" x14ac:dyDescent="0.25">
      <c r="C4619" s="37"/>
    </row>
    <row r="4620" spans="3:3" x14ac:dyDescent="0.25">
      <c r="C4620" s="37"/>
    </row>
    <row r="4621" spans="3:3" x14ac:dyDescent="0.25">
      <c r="C4621" s="37"/>
    </row>
    <row r="4622" spans="3:3" x14ac:dyDescent="0.25">
      <c r="C4622" s="37"/>
    </row>
    <row r="4623" spans="3:3" x14ac:dyDescent="0.25">
      <c r="C4623" s="37"/>
    </row>
    <row r="4624" spans="3:3" x14ac:dyDescent="0.25">
      <c r="C4624" s="37"/>
    </row>
    <row r="4625" spans="3:3" x14ac:dyDescent="0.25">
      <c r="C4625" s="37"/>
    </row>
    <row r="4626" spans="3:3" x14ac:dyDescent="0.25">
      <c r="C4626" s="37"/>
    </row>
    <row r="4627" spans="3:3" x14ac:dyDescent="0.25">
      <c r="C4627" s="37"/>
    </row>
    <row r="4628" spans="3:3" x14ac:dyDescent="0.25">
      <c r="C4628" s="37"/>
    </row>
    <row r="4629" spans="3:3" x14ac:dyDescent="0.25">
      <c r="C4629" s="37"/>
    </row>
    <row r="4630" spans="3:3" x14ac:dyDescent="0.25">
      <c r="C4630" s="37"/>
    </row>
    <row r="4631" spans="3:3" x14ac:dyDescent="0.25">
      <c r="C4631" s="37"/>
    </row>
    <row r="4632" spans="3:3" x14ac:dyDescent="0.25">
      <c r="C4632" s="37"/>
    </row>
    <row r="4633" spans="3:3" x14ac:dyDescent="0.25">
      <c r="C4633" s="37"/>
    </row>
    <row r="4634" spans="3:3" x14ac:dyDescent="0.25">
      <c r="C4634" s="37"/>
    </row>
    <row r="4635" spans="3:3" x14ac:dyDescent="0.25">
      <c r="C4635" s="37"/>
    </row>
    <row r="4636" spans="3:3" x14ac:dyDescent="0.25">
      <c r="C4636" s="37"/>
    </row>
    <row r="4637" spans="3:3" x14ac:dyDescent="0.25">
      <c r="C4637" s="37"/>
    </row>
    <row r="4638" spans="3:3" x14ac:dyDescent="0.25">
      <c r="C4638" s="37"/>
    </row>
    <row r="4639" spans="3:3" x14ac:dyDescent="0.25">
      <c r="C4639" s="37"/>
    </row>
    <row r="4640" spans="3:3" x14ac:dyDescent="0.25">
      <c r="C4640" s="37"/>
    </row>
    <row r="4641" spans="3:3" x14ac:dyDescent="0.25">
      <c r="C4641" s="37"/>
    </row>
    <row r="4642" spans="3:3" x14ac:dyDescent="0.25">
      <c r="C4642" s="37"/>
    </row>
    <row r="4643" spans="3:3" x14ac:dyDescent="0.25">
      <c r="C4643" s="37"/>
    </row>
    <row r="4644" spans="3:3" x14ac:dyDescent="0.25">
      <c r="C4644" s="37"/>
    </row>
    <row r="4645" spans="3:3" x14ac:dyDescent="0.25">
      <c r="C4645" s="37"/>
    </row>
    <row r="4646" spans="3:3" x14ac:dyDescent="0.25">
      <c r="C4646" s="37"/>
    </row>
    <row r="4647" spans="3:3" x14ac:dyDescent="0.25">
      <c r="C4647" s="37"/>
    </row>
    <row r="4648" spans="3:3" x14ac:dyDescent="0.25">
      <c r="C4648" s="37"/>
    </row>
    <row r="4649" spans="3:3" x14ac:dyDescent="0.25">
      <c r="C4649" s="37"/>
    </row>
    <row r="4650" spans="3:3" x14ac:dyDescent="0.25">
      <c r="C4650" s="37"/>
    </row>
    <row r="4651" spans="3:3" x14ac:dyDescent="0.25">
      <c r="C4651" s="37"/>
    </row>
    <row r="4652" spans="3:3" x14ac:dyDescent="0.25">
      <c r="C4652" s="37"/>
    </row>
    <row r="4653" spans="3:3" x14ac:dyDescent="0.25">
      <c r="C4653" s="37"/>
    </row>
    <row r="4654" spans="3:3" x14ac:dyDescent="0.25">
      <c r="C4654" s="37"/>
    </row>
    <row r="4655" spans="3:3" x14ac:dyDescent="0.25">
      <c r="C4655" s="37"/>
    </row>
    <row r="4656" spans="3:3" x14ac:dyDescent="0.25">
      <c r="C4656" s="37"/>
    </row>
    <row r="4657" spans="3:3" x14ac:dyDescent="0.25">
      <c r="C4657" s="37"/>
    </row>
    <row r="4658" spans="3:3" x14ac:dyDescent="0.25">
      <c r="C4658" s="37"/>
    </row>
    <row r="4659" spans="3:3" x14ac:dyDescent="0.25">
      <c r="C4659" s="37"/>
    </row>
    <row r="4660" spans="3:3" x14ac:dyDescent="0.25">
      <c r="C4660" s="37"/>
    </row>
    <row r="4661" spans="3:3" x14ac:dyDescent="0.25">
      <c r="C4661" s="37"/>
    </row>
    <row r="4662" spans="3:3" x14ac:dyDescent="0.25">
      <c r="C4662" s="37"/>
    </row>
    <row r="4663" spans="3:3" x14ac:dyDescent="0.25">
      <c r="C4663" s="37"/>
    </row>
    <row r="4664" spans="3:3" x14ac:dyDescent="0.25">
      <c r="C4664" s="37"/>
    </row>
    <row r="4665" spans="3:3" x14ac:dyDescent="0.25">
      <c r="C4665" s="37"/>
    </row>
    <row r="4666" spans="3:3" x14ac:dyDescent="0.25">
      <c r="C4666" s="37"/>
    </row>
    <row r="4667" spans="3:3" x14ac:dyDescent="0.25">
      <c r="C4667" s="37"/>
    </row>
    <row r="4668" spans="3:3" x14ac:dyDescent="0.25">
      <c r="C4668" s="37"/>
    </row>
    <row r="4669" spans="3:3" x14ac:dyDescent="0.25">
      <c r="C4669" s="37"/>
    </row>
    <row r="4670" spans="3:3" x14ac:dyDescent="0.25">
      <c r="C4670" s="37"/>
    </row>
    <row r="4671" spans="3:3" x14ac:dyDescent="0.25">
      <c r="C4671" s="37"/>
    </row>
    <row r="4672" spans="3:3" x14ac:dyDescent="0.25">
      <c r="C4672" s="37"/>
    </row>
    <row r="4673" spans="3:3" x14ac:dyDescent="0.25">
      <c r="C4673" s="37"/>
    </row>
    <row r="4674" spans="3:3" x14ac:dyDescent="0.25">
      <c r="C4674" s="37"/>
    </row>
    <row r="4675" spans="3:3" x14ac:dyDescent="0.25">
      <c r="C4675" s="37"/>
    </row>
    <row r="4676" spans="3:3" x14ac:dyDescent="0.25">
      <c r="C4676" s="37"/>
    </row>
    <row r="4677" spans="3:3" x14ac:dyDescent="0.25">
      <c r="C4677" s="37"/>
    </row>
    <row r="4678" spans="3:3" x14ac:dyDescent="0.25">
      <c r="C4678" s="37"/>
    </row>
    <row r="4679" spans="3:3" x14ac:dyDescent="0.25">
      <c r="C4679" s="37"/>
    </row>
    <row r="4680" spans="3:3" x14ac:dyDescent="0.25">
      <c r="C4680" s="37"/>
    </row>
    <row r="4681" spans="3:3" x14ac:dyDescent="0.25">
      <c r="C4681" s="37"/>
    </row>
    <row r="4682" spans="3:3" x14ac:dyDescent="0.25">
      <c r="C4682" s="37"/>
    </row>
    <row r="4683" spans="3:3" x14ac:dyDescent="0.25">
      <c r="C4683" s="37"/>
    </row>
    <row r="4684" spans="3:3" x14ac:dyDescent="0.25">
      <c r="C4684" s="37"/>
    </row>
    <row r="4685" spans="3:3" x14ac:dyDescent="0.25">
      <c r="C4685" s="37"/>
    </row>
    <row r="4686" spans="3:3" x14ac:dyDescent="0.25">
      <c r="C4686" s="37"/>
    </row>
    <row r="4687" spans="3:3" x14ac:dyDescent="0.25">
      <c r="C4687" s="37"/>
    </row>
    <row r="4688" spans="3:3" x14ac:dyDescent="0.25">
      <c r="C4688" s="37"/>
    </row>
    <row r="4689" spans="3:3" x14ac:dyDescent="0.25">
      <c r="C4689" s="37"/>
    </row>
    <row r="4690" spans="3:3" x14ac:dyDescent="0.25">
      <c r="C4690" s="37"/>
    </row>
    <row r="4691" spans="3:3" x14ac:dyDescent="0.25">
      <c r="C4691" s="37"/>
    </row>
    <row r="4692" spans="3:3" x14ac:dyDescent="0.25">
      <c r="C4692" s="37"/>
    </row>
    <row r="4693" spans="3:3" x14ac:dyDescent="0.25">
      <c r="C4693" s="37"/>
    </row>
    <row r="4694" spans="3:3" x14ac:dyDescent="0.25">
      <c r="C4694" s="37"/>
    </row>
    <row r="4695" spans="3:3" x14ac:dyDescent="0.25">
      <c r="C4695" s="37"/>
    </row>
    <row r="4696" spans="3:3" x14ac:dyDescent="0.25">
      <c r="C4696" s="37"/>
    </row>
    <row r="4697" spans="3:3" x14ac:dyDescent="0.25">
      <c r="C4697" s="37"/>
    </row>
    <row r="4698" spans="3:3" x14ac:dyDescent="0.25">
      <c r="C4698" s="37"/>
    </row>
    <row r="4699" spans="3:3" x14ac:dyDescent="0.25">
      <c r="C4699" s="37"/>
    </row>
    <row r="4700" spans="3:3" x14ac:dyDescent="0.25">
      <c r="C4700" s="37"/>
    </row>
    <row r="4701" spans="3:3" x14ac:dyDescent="0.25">
      <c r="C4701" s="37"/>
    </row>
    <row r="4702" spans="3:3" x14ac:dyDescent="0.25">
      <c r="C4702" s="37"/>
    </row>
    <row r="4703" spans="3:3" x14ac:dyDescent="0.25">
      <c r="C4703" s="37"/>
    </row>
    <row r="4704" spans="3:3" x14ac:dyDescent="0.25">
      <c r="C4704" s="37"/>
    </row>
    <row r="4705" spans="3:3" x14ac:dyDescent="0.25">
      <c r="C4705" s="37"/>
    </row>
    <row r="4706" spans="3:3" x14ac:dyDescent="0.25">
      <c r="C4706" s="37"/>
    </row>
    <row r="4707" spans="3:3" x14ac:dyDescent="0.25">
      <c r="C4707" s="37"/>
    </row>
    <row r="4708" spans="3:3" x14ac:dyDescent="0.25">
      <c r="C4708" s="37"/>
    </row>
    <row r="4709" spans="3:3" x14ac:dyDescent="0.25">
      <c r="C4709" s="37"/>
    </row>
    <row r="4710" spans="3:3" x14ac:dyDescent="0.25">
      <c r="C4710" s="37"/>
    </row>
    <row r="4711" spans="3:3" x14ac:dyDescent="0.25">
      <c r="C4711" s="37"/>
    </row>
    <row r="4712" spans="3:3" x14ac:dyDescent="0.25">
      <c r="C4712" s="37"/>
    </row>
    <row r="4713" spans="3:3" x14ac:dyDescent="0.25">
      <c r="C4713" s="37"/>
    </row>
    <row r="4714" spans="3:3" x14ac:dyDescent="0.25">
      <c r="C4714" s="37"/>
    </row>
    <row r="4715" spans="3:3" x14ac:dyDescent="0.25">
      <c r="C4715" s="37"/>
    </row>
    <row r="4716" spans="3:3" x14ac:dyDescent="0.25">
      <c r="C4716" s="37"/>
    </row>
    <row r="4717" spans="3:3" x14ac:dyDescent="0.25">
      <c r="C4717" s="37"/>
    </row>
    <row r="4718" spans="3:3" x14ac:dyDescent="0.25">
      <c r="C4718" s="37"/>
    </row>
    <row r="4719" spans="3:3" x14ac:dyDescent="0.25">
      <c r="C4719" s="37"/>
    </row>
    <row r="4720" spans="3:3" x14ac:dyDescent="0.25">
      <c r="C4720" s="37"/>
    </row>
    <row r="4721" spans="3:3" x14ac:dyDescent="0.25">
      <c r="C4721" s="37"/>
    </row>
    <row r="4722" spans="3:3" x14ac:dyDescent="0.25">
      <c r="C4722" s="37"/>
    </row>
    <row r="4723" spans="3:3" x14ac:dyDescent="0.25">
      <c r="C4723" s="37"/>
    </row>
    <row r="4724" spans="3:3" x14ac:dyDescent="0.25">
      <c r="C4724" s="37"/>
    </row>
    <row r="4725" spans="3:3" x14ac:dyDescent="0.25">
      <c r="C4725" s="37"/>
    </row>
    <row r="4726" spans="3:3" x14ac:dyDescent="0.25">
      <c r="C4726" s="37"/>
    </row>
    <row r="4727" spans="3:3" x14ac:dyDescent="0.25">
      <c r="C4727" s="37"/>
    </row>
    <row r="4728" spans="3:3" x14ac:dyDescent="0.25">
      <c r="C4728" s="37"/>
    </row>
    <row r="4729" spans="3:3" x14ac:dyDescent="0.25">
      <c r="C4729" s="37"/>
    </row>
    <row r="4730" spans="3:3" x14ac:dyDescent="0.25">
      <c r="C4730" s="37"/>
    </row>
    <row r="4731" spans="3:3" x14ac:dyDescent="0.25">
      <c r="C4731" s="37"/>
    </row>
    <row r="4732" spans="3:3" x14ac:dyDescent="0.25">
      <c r="C4732" s="37"/>
    </row>
    <row r="4733" spans="3:3" x14ac:dyDescent="0.25">
      <c r="C4733" s="37"/>
    </row>
    <row r="4734" spans="3:3" x14ac:dyDescent="0.25">
      <c r="C4734" s="37"/>
    </row>
    <row r="4735" spans="3:3" x14ac:dyDescent="0.25">
      <c r="C4735" s="37"/>
    </row>
    <row r="4736" spans="3:3" x14ac:dyDescent="0.25">
      <c r="C4736" s="37"/>
    </row>
    <row r="4737" spans="3:3" x14ac:dyDescent="0.25">
      <c r="C4737" s="37"/>
    </row>
    <row r="4738" spans="3:3" x14ac:dyDescent="0.25">
      <c r="C4738" s="37"/>
    </row>
    <row r="4739" spans="3:3" x14ac:dyDescent="0.25">
      <c r="C4739" s="37"/>
    </row>
    <row r="4740" spans="3:3" x14ac:dyDescent="0.25">
      <c r="C4740" s="37"/>
    </row>
    <row r="4741" spans="3:3" x14ac:dyDescent="0.25">
      <c r="C4741" s="37"/>
    </row>
    <row r="4742" spans="3:3" x14ac:dyDescent="0.25">
      <c r="C4742" s="37"/>
    </row>
    <row r="4743" spans="3:3" x14ac:dyDescent="0.25">
      <c r="C4743" s="37"/>
    </row>
    <row r="4744" spans="3:3" x14ac:dyDescent="0.25">
      <c r="C4744" s="37"/>
    </row>
    <row r="4745" spans="3:3" x14ac:dyDescent="0.25">
      <c r="C4745" s="37"/>
    </row>
    <row r="4746" spans="3:3" x14ac:dyDescent="0.25">
      <c r="C4746" s="37"/>
    </row>
    <row r="4747" spans="3:3" x14ac:dyDescent="0.25">
      <c r="C4747" s="37"/>
    </row>
    <row r="4748" spans="3:3" x14ac:dyDescent="0.25">
      <c r="C4748" s="37"/>
    </row>
    <row r="4749" spans="3:3" x14ac:dyDescent="0.25">
      <c r="C4749" s="37"/>
    </row>
    <row r="4750" spans="3:3" x14ac:dyDescent="0.25">
      <c r="C4750" s="37"/>
    </row>
    <row r="4751" spans="3:3" x14ac:dyDescent="0.25">
      <c r="C4751" s="37"/>
    </row>
    <row r="4752" spans="3:3" x14ac:dyDescent="0.25">
      <c r="C4752" s="37"/>
    </row>
    <row r="4753" spans="3:3" x14ac:dyDescent="0.25">
      <c r="C4753" s="37"/>
    </row>
    <row r="4754" spans="3:3" x14ac:dyDescent="0.25">
      <c r="C4754" s="37"/>
    </row>
    <row r="4755" spans="3:3" x14ac:dyDescent="0.25">
      <c r="C4755" s="37"/>
    </row>
    <row r="4756" spans="3:3" x14ac:dyDescent="0.25">
      <c r="C4756" s="37"/>
    </row>
    <row r="4757" spans="3:3" x14ac:dyDescent="0.25">
      <c r="C4757" s="37"/>
    </row>
    <row r="4758" spans="3:3" x14ac:dyDescent="0.25">
      <c r="C4758" s="37"/>
    </row>
    <row r="4759" spans="3:3" x14ac:dyDescent="0.25">
      <c r="C4759" s="37"/>
    </row>
    <row r="4760" spans="3:3" x14ac:dyDescent="0.25">
      <c r="C4760" s="37"/>
    </row>
    <row r="4761" spans="3:3" x14ac:dyDescent="0.25">
      <c r="C4761" s="37"/>
    </row>
    <row r="4762" spans="3:3" x14ac:dyDescent="0.25">
      <c r="C4762" s="37"/>
    </row>
    <row r="4763" spans="3:3" x14ac:dyDescent="0.25">
      <c r="C4763" s="37"/>
    </row>
    <row r="4764" spans="3:3" x14ac:dyDescent="0.25">
      <c r="C4764" s="37"/>
    </row>
    <row r="4765" spans="3:3" x14ac:dyDescent="0.25">
      <c r="C4765" s="37"/>
    </row>
    <row r="4766" spans="3:3" x14ac:dyDescent="0.25">
      <c r="C4766" s="37"/>
    </row>
    <row r="4767" spans="3:3" x14ac:dyDescent="0.25">
      <c r="C4767" s="37"/>
    </row>
    <row r="4768" spans="3:3" x14ac:dyDescent="0.25">
      <c r="C4768" s="37"/>
    </row>
    <row r="4769" spans="3:3" x14ac:dyDescent="0.25">
      <c r="C4769" s="37"/>
    </row>
    <row r="4770" spans="3:3" x14ac:dyDescent="0.25">
      <c r="C4770" s="37"/>
    </row>
    <row r="4771" spans="3:3" x14ac:dyDescent="0.25">
      <c r="C4771" s="37"/>
    </row>
    <row r="4772" spans="3:3" x14ac:dyDescent="0.25">
      <c r="C4772" s="37"/>
    </row>
    <row r="4773" spans="3:3" x14ac:dyDescent="0.25">
      <c r="C4773" s="37"/>
    </row>
    <row r="4774" spans="3:3" x14ac:dyDescent="0.25">
      <c r="C4774" s="37"/>
    </row>
    <row r="4775" spans="3:3" x14ac:dyDescent="0.25">
      <c r="C4775" s="37"/>
    </row>
    <row r="4776" spans="3:3" x14ac:dyDescent="0.25">
      <c r="C4776" s="37"/>
    </row>
    <row r="4777" spans="3:3" x14ac:dyDescent="0.25">
      <c r="C4777" s="37"/>
    </row>
    <row r="4778" spans="3:3" x14ac:dyDescent="0.25">
      <c r="C4778" s="37"/>
    </row>
    <row r="4779" spans="3:3" x14ac:dyDescent="0.25">
      <c r="C4779" s="37"/>
    </row>
    <row r="4780" spans="3:3" x14ac:dyDescent="0.25">
      <c r="C4780" s="37"/>
    </row>
    <row r="4781" spans="3:3" x14ac:dyDescent="0.25">
      <c r="C4781" s="37"/>
    </row>
    <row r="4782" spans="3:3" x14ac:dyDescent="0.25">
      <c r="C4782" s="37"/>
    </row>
    <row r="4783" spans="3:3" x14ac:dyDescent="0.25">
      <c r="C4783" s="37"/>
    </row>
    <row r="4784" spans="3:3" x14ac:dyDescent="0.25">
      <c r="C4784" s="37"/>
    </row>
    <row r="4785" spans="3:3" x14ac:dyDescent="0.25">
      <c r="C4785" s="37"/>
    </row>
    <row r="4786" spans="3:3" x14ac:dyDescent="0.25">
      <c r="C4786" s="37"/>
    </row>
    <row r="4787" spans="3:3" x14ac:dyDescent="0.25">
      <c r="C4787" s="37"/>
    </row>
    <row r="4788" spans="3:3" x14ac:dyDescent="0.25">
      <c r="C4788" s="37"/>
    </row>
    <row r="4789" spans="3:3" x14ac:dyDescent="0.25">
      <c r="C4789" s="37"/>
    </row>
    <row r="4790" spans="3:3" x14ac:dyDescent="0.25">
      <c r="C4790" s="37"/>
    </row>
    <row r="4791" spans="3:3" x14ac:dyDescent="0.25">
      <c r="C4791" s="37"/>
    </row>
    <row r="4792" spans="3:3" x14ac:dyDescent="0.25">
      <c r="C4792" s="37"/>
    </row>
    <row r="4793" spans="3:3" x14ac:dyDescent="0.25">
      <c r="C4793" s="37"/>
    </row>
    <row r="4794" spans="3:3" x14ac:dyDescent="0.25">
      <c r="C4794" s="37"/>
    </row>
    <row r="4795" spans="3:3" x14ac:dyDescent="0.25">
      <c r="C4795" s="37"/>
    </row>
    <row r="4796" spans="3:3" x14ac:dyDescent="0.25">
      <c r="C4796" s="37"/>
    </row>
    <row r="4797" spans="3:3" x14ac:dyDescent="0.25">
      <c r="C4797" s="37"/>
    </row>
    <row r="4798" spans="3:3" x14ac:dyDescent="0.25">
      <c r="C4798" s="37"/>
    </row>
    <row r="4799" spans="3:3" x14ac:dyDescent="0.25">
      <c r="C4799" s="37"/>
    </row>
    <row r="4800" spans="3:3" x14ac:dyDescent="0.25">
      <c r="C4800" s="37"/>
    </row>
    <row r="4801" spans="3:3" x14ac:dyDescent="0.25">
      <c r="C4801" s="37"/>
    </row>
    <row r="4802" spans="3:3" x14ac:dyDescent="0.25">
      <c r="C4802" s="37"/>
    </row>
    <row r="4803" spans="3:3" x14ac:dyDescent="0.25">
      <c r="C4803" s="37"/>
    </row>
    <row r="4804" spans="3:3" x14ac:dyDescent="0.25">
      <c r="C4804" s="37"/>
    </row>
    <row r="4805" spans="3:3" x14ac:dyDescent="0.25">
      <c r="C4805" s="37"/>
    </row>
    <row r="4806" spans="3:3" x14ac:dyDescent="0.25">
      <c r="C4806" s="37"/>
    </row>
    <row r="4807" spans="3:3" x14ac:dyDescent="0.25">
      <c r="C4807" s="37"/>
    </row>
    <row r="4808" spans="3:3" x14ac:dyDescent="0.25">
      <c r="C4808" s="37"/>
    </row>
    <row r="4809" spans="3:3" x14ac:dyDescent="0.25">
      <c r="C4809" s="37"/>
    </row>
    <row r="4810" spans="3:3" x14ac:dyDescent="0.25">
      <c r="C4810" s="37"/>
    </row>
    <row r="4811" spans="3:3" x14ac:dyDescent="0.25">
      <c r="C4811" s="37"/>
    </row>
    <row r="4812" spans="3:3" x14ac:dyDescent="0.25">
      <c r="C4812" s="37"/>
    </row>
    <row r="4813" spans="3:3" x14ac:dyDescent="0.25">
      <c r="C4813" s="37"/>
    </row>
    <row r="4814" spans="3:3" x14ac:dyDescent="0.25">
      <c r="C4814" s="37"/>
    </row>
    <row r="4815" spans="3:3" x14ac:dyDescent="0.25">
      <c r="C4815" s="37"/>
    </row>
    <row r="4816" spans="3:3" x14ac:dyDescent="0.25">
      <c r="C4816" s="37"/>
    </row>
    <row r="4817" spans="3:3" x14ac:dyDescent="0.25">
      <c r="C4817" s="37"/>
    </row>
    <row r="4818" spans="3:3" x14ac:dyDescent="0.25">
      <c r="C4818" s="37"/>
    </row>
    <row r="4819" spans="3:3" x14ac:dyDescent="0.25">
      <c r="C4819" s="37"/>
    </row>
    <row r="4820" spans="3:3" x14ac:dyDescent="0.25">
      <c r="C4820" s="37"/>
    </row>
    <row r="4821" spans="3:3" x14ac:dyDescent="0.25">
      <c r="C4821" s="37"/>
    </row>
    <row r="4822" spans="3:3" x14ac:dyDescent="0.25">
      <c r="C4822" s="37"/>
    </row>
    <row r="4823" spans="3:3" x14ac:dyDescent="0.25">
      <c r="C4823" s="37"/>
    </row>
    <row r="4824" spans="3:3" x14ac:dyDescent="0.25">
      <c r="C4824" s="37"/>
    </row>
    <row r="4825" spans="3:3" x14ac:dyDescent="0.25">
      <c r="C4825" s="37"/>
    </row>
    <row r="4826" spans="3:3" x14ac:dyDescent="0.25">
      <c r="C4826" s="37"/>
    </row>
    <row r="4827" spans="3:3" x14ac:dyDescent="0.25">
      <c r="C4827" s="37"/>
    </row>
    <row r="4828" spans="3:3" x14ac:dyDescent="0.25">
      <c r="C4828" s="37"/>
    </row>
    <row r="4829" spans="3:3" x14ac:dyDescent="0.25">
      <c r="C4829" s="37"/>
    </row>
    <row r="4830" spans="3:3" x14ac:dyDescent="0.25">
      <c r="C4830" s="37"/>
    </row>
    <row r="4831" spans="3:3" x14ac:dyDescent="0.25">
      <c r="C4831" s="37"/>
    </row>
    <row r="4832" spans="3:3" x14ac:dyDescent="0.25">
      <c r="C4832" s="37"/>
    </row>
    <row r="4833" spans="3:3" x14ac:dyDescent="0.25">
      <c r="C4833" s="37"/>
    </row>
    <row r="4834" spans="3:3" x14ac:dyDescent="0.25">
      <c r="C4834" s="37"/>
    </row>
    <row r="4835" spans="3:3" x14ac:dyDescent="0.25">
      <c r="C4835" s="37"/>
    </row>
    <row r="4836" spans="3:3" x14ac:dyDescent="0.25">
      <c r="C4836" s="37"/>
    </row>
    <row r="4837" spans="3:3" x14ac:dyDescent="0.25">
      <c r="C4837" s="37"/>
    </row>
    <row r="4838" spans="3:3" x14ac:dyDescent="0.25">
      <c r="C4838" s="37"/>
    </row>
    <row r="4839" spans="3:3" x14ac:dyDescent="0.25">
      <c r="C4839" s="37"/>
    </row>
    <row r="4840" spans="3:3" x14ac:dyDescent="0.25">
      <c r="C4840" s="37"/>
    </row>
    <row r="4841" spans="3:3" x14ac:dyDescent="0.25">
      <c r="C4841" s="37"/>
    </row>
    <row r="4842" spans="3:3" x14ac:dyDescent="0.25">
      <c r="C4842" s="37"/>
    </row>
    <row r="4843" spans="3:3" x14ac:dyDescent="0.25">
      <c r="C4843" s="37"/>
    </row>
    <row r="4844" spans="3:3" x14ac:dyDescent="0.25">
      <c r="C4844" s="37"/>
    </row>
    <row r="4845" spans="3:3" x14ac:dyDescent="0.25">
      <c r="C4845" s="37"/>
    </row>
    <row r="4846" spans="3:3" x14ac:dyDescent="0.25">
      <c r="C4846" s="37"/>
    </row>
    <row r="4847" spans="3:3" x14ac:dyDescent="0.25">
      <c r="C4847" s="37"/>
    </row>
    <row r="4848" spans="3:3" x14ac:dyDescent="0.25">
      <c r="C4848" s="37"/>
    </row>
    <row r="4849" spans="3:3" x14ac:dyDescent="0.25">
      <c r="C4849" s="37"/>
    </row>
    <row r="4850" spans="3:3" x14ac:dyDescent="0.25">
      <c r="C4850" s="37"/>
    </row>
    <row r="4851" spans="3:3" x14ac:dyDescent="0.25">
      <c r="C4851" s="37"/>
    </row>
    <row r="4852" spans="3:3" x14ac:dyDescent="0.25">
      <c r="C4852" s="37"/>
    </row>
    <row r="4853" spans="3:3" x14ac:dyDescent="0.25">
      <c r="C4853" s="37"/>
    </row>
    <row r="4854" spans="3:3" x14ac:dyDescent="0.25">
      <c r="C4854" s="37"/>
    </row>
    <row r="4855" spans="3:3" x14ac:dyDescent="0.25">
      <c r="C4855" s="37"/>
    </row>
    <row r="4856" spans="3:3" x14ac:dyDescent="0.25">
      <c r="C4856" s="37"/>
    </row>
    <row r="4857" spans="3:3" x14ac:dyDescent="0.25">
      <c r="C4857" s="37"/>
    </row>
    <row r="4858" spans="3:3" x14ac:dyDescent="0.25">
      <c r="C4858" s="37"/>
    </row>
    <row r="4859" spans="3:3" x14ac:dyDescent="0.25">
      <c r="C4859" s="37"/>
    </row>
    <row r="4860" spans="3:3" x14ac:dyDescent="0.25">
      <c r="C4860" s="37"/>
    </row>
    <row r="4861" spans="3:3" x14ac:dyDescent="0.25">
      <c r="C4861" s="37"/>
    </row>
    <row r="4862" spans="3:3" x14ac:dyDescent="0.25">
      <c r="C4862" s="37"/>
    </row>
    <row r="4863" spans="3:3" x14ac:dyDescent="0.25">
      <c r="C4863" s="37"/>
    </row>
    <row r="4864" spans="3:3" x14ac:dyDescent="0.25">
      <c r="C4864" s="37"/>
    </row>
    <row r="4865" spans="3:3" x14ac:dyDescent="0.25">
      <c r="C4865" s="37"/>
    </row>
    <row r="4866" spans="3:3" x14ac:dyDescent="0.25">
      <c r="C4866" s="37"/>
    </row>
    <row r="4867" spans="3:3" x14ac:dyDescent="0.25">
      <c r="C4867" s="37"/>
    </row>
    <row r="4868" spans="3:3" x14ac:dyDescent="0.25">
      <c r="C4868" s="37"/>
    </row>
    <row r="4869" spans="3:3" x14ac:dyDescent="0.25">
      <c r="C4869" s="37"/>
    </row>
    <row r="4870" spans="3:3" x14ac:dyDescent="0.25">
      <c r="C4870" s="37"/>
    </row>
    <row r="4871" spans="3:3" x14ac:dyDescent="0.25">
      <c r="C4871" s="37"/>
    </row>
    <row r="4872" spans="3:3" x14ac:dyDescent="0.25">
      <c r="C4872" s="37"/>
    </row>
    <row r="4873" spans="3:3" x14ac:dyDescent="0.25">
      <c r="C4873" s="37"/>
    </row>
    <row r="4874" spans="3:3" x14ac:dyDescent="0.25">
      <c r="C4874" s="37"/>
    </row>
    <row r="4875" spans="3:3" x14ac:dyDescent="0.25">
      <c r="C4875" s="37"/>
    </row>
    <row r="4876" spans="3:3" x14ac:dyDescent="0.25">
      <c r="C4876" s="37"/>
    </row>
    <row r="4877" spans="3:3" x14ac:dyDescent="0.25">
      <c r="C4877" s="37"/>
    </row>
    <row r="4878" spans="3:3" x14ac:dyDescent="0.25">
      <c r="C4878" s="37"/>
    </row>
    <row r="4879" spans="3:3" x14ac:dyDescent="0.25">
      <c r="C4879" s="37"/>
    </row>
    <row r="4880" spans="3:3" x14ac:dyDescent="0.25">
      <c r="C4880" s="37"/>
    </row>
    <row r="4881" spans="3:3" x14ac:dyDescent="0.25">
      <c r="C4881" s="37"/>
    </row>
    <row r="4882" spans="3:3" x14ac:dyDescent="0.25">
      <c r="C4882" s="37"/>
    </row>
    <row r="4883" spans="3:3" x14ac:dyDescent="0.25">
      <c r="C4883" s="37"/>
    </row>
    <row r="4884" spans="3:3" x14ac:dyDescent="0.25">
      <c r="C4884" s="37"/>
    </row>
    <row r="4885" spans="3:3" x14ac:dyDescent="0.25">
      <c r="C4885" s="37"/>
    </row>
    <row r="4886" spans="3:3" x14ac:dyDescent="0.25">
      <c r="C4886" s="37"/>
    </row>
    <row r="4887" spans="3:3" x14ac:dyDescent="0.25">
      <c r="C4887" s="37"/>
    </row>
    <row r="4888" spans="3:3" x14ac:dyDescent="0.25">
      <c r="C4888" s="37"/>
    </row>
    <row r="4889" spans="3:3" x14ac:dyDescent="0.25">
      <c r="C4889" s="37"/>
    </row>
    <row r="4890" spans="3:3" x14ac:dyDescent="0.25">
      <c r="C4890" s="37"/>
    </row>
    <row r="4891" spans="3:3" x14ac:dyDescent="0.25">
      <c r="C4891" s="37"/>
    </row>
    <row r="4892" spans="3:3" x14ac:dyDescent="0.25">
      <c r="C4892" s="37"/>
    </row>
    <row r="4893" spans="3:3" x14ac:dyDescent="0.25">
      <c r="C4893" s="37"/>
    </row>
    <row r="4894" spans="3:3" x14ac:dyDescent="0.25">
      <c r="C4894" s="37"/>
    </row>
    <row r="4895" spans="3:3" x14ac:dyDescent="0.25">
      <c r="C4895" s="37"/>
    </row>
    <row r="4896" spans="3:3" x14ac:dyDescent="0.25">
      <c r="C4896" s="37"/>
    </row>
    <row r="4897" spans="3:3" x14ac:dyDescent="0.25">
      <c r="C4897" s="37"/>
    </row>
    <row r="4898" spans="3:3" x14ac:dyDescent="0.25">
      <c r="C4898" s="37"/>
    </row>
    <row r="4899" spans="3:3" x14ac:dyDescent="0.25">
      <c r="C4899" s="37"/>
    </row>
    <row r="4900" spans="3:3" x14ac:dyDescent="0.25">
      <c r="C4900" s="37"/>
    </row>
    <row r="4901" spans="3:3" x14ac:dyDescent="0.25">
      <c r="C4901" s="37"/>
    </row>
    <row r="4902" spans="3:3" x14ac:dyDescent="0.25">
      <c r="C4902" s="37"/>
    </row>
    <row r="4903" spans="3:3" x14ac:dyDescent="0.25">
      <c r="C4903" s="37"/>
    </row>
    <row r="4904" spans="3:3" x14ac:dyDescent="0.25">
      <c r="C4904" s="37"/>
    </row>
    <row r="4905" spans="3:3" x14ac:dyDescent="0.25">
      <c r="C4905" s="37"/>
    </row>
    <row r="4906" spans="3:3" x14ac:dyDescent="0.25">
      <c r="C4906" s="37"/>
    </row>
    <row r="4907" spans="3:3" x14ac:dyDescent="0.25">
      <c r="C4907" s="37"/>
    </row>
    <row r="4908" spans="3:3" x14ac:dyDescent="0.25">
      <c r="C4908" s="37"/>
    </row>
    <row r="4909" spans="3:3" x14ac:dyDescent="0.25">
      <c r="C4909" s="37"/>
    </row>
    <row r="4910" spans="3:3" x14ac:dyDescent="0.25">
      <c r="C4910" s="37"/>
    </row>
    <row r="4911" spans="3:3" x14ac:dyDescent="0.25">
      <c r="C4911" s="37"/>
    </row>
    <row r="4912" spans="3:3" x14ac:dyDescent="0.25">
      <c r="C4912" s="37"/>
    </row>
    <row r="4913" spans="3:3" x14ac:dyDescent="0.25">
      <c r="C4913" s="37"/>
    </row>
    <row r="4914" spans="3:3" x14ac:dyDescent="0.25">
      <c r="C4914" s="37"/>
    </row>
    <row r="4915" spans="3:3" x14ac:dyDescent="0.25">
      <c r="C4915" s="37"/>
    </row>
    <row r="4916" spans="3:3" x14ac:dyDescent="0.25">
      <c r="C4916" s="37"/>
    </row>
    <row r="4917" spans="3:3" x14ac:dyDescent="0.25">
      <c r="C4917" s="37"/>
    </row>
    <row r="4918" spans="3:3" x14ac:dyDescent="0.25">
      <c r="C4918" s="37"/>
    </row>
    <row r="4919" spans="3:3" x14ac:dyDescent="0.25">
      <c r="C4919" s="37"/>
    </row>
    <row r="4920" spans="3:3" x14ac:dyDescent="0.25">
      <c r="C4920" s="37"/>
    </row>
    <row r="4921" spans="3:3" x14ac:dyDescent="0.25">
      <c r="C4921" s="37"/>
    </row>
    <row r="4922" spans="3:3" x14ac:dyDescent="0.25">
      <c r="C4922" s="37"/>
    </row>
    <row r="4923" spans="3:3" x14ac:dyDescent="0.25">
      <c r="C4923" s="37"/>
    </row>
    <row r="4924" spans="3:3" x14ac:dyDescent="0.25">
      <c r="C4924" s="37"/>
    </row>
    <row r="4925" spans="3:3" x14ac:dyDescent="0.25">
      <c r="C4925" s="37"/>
    </row>
    <row r="4926" spans="3:3" x14ac:dyDescent="0.25">
      <c r="C4926" s="37"/>
    </row>
    <row r="4927" spans="3:3" x14ac:dyDescent="0.25">
      <c r="C4927" s="37"/>
    </row>
    <row r="4928" spans="3:3" x14ac:dyDescent="0.25">
      <c r="C4928" s="37"/>
    </row>
    <row r="4929" spans="3:3" x14ac:dyDescent="0.25">
      <c r="C4929" s="37"/>
    </row>
    <row r="4930" spans="3:3" x14ac:dyDescent="0.25">
      <c r="C4930" s="37"/>
    </row>
    <row r="4931" spans="3:3" x14ac:dyDescent="0.25">
      <c r="C4931" s="37"/>
    </row>
    <row r="4932" spans="3:3" x14ac:dyDescent="0.25">
      <c r="C4932" s="37"/>
    </row>
    <row r="4933" spans="3:3" x14ac:dyDescent="0.25">
      <c r="C4933" s="37"/>
    </row>
    <row r="4934" spans="3:3" x14ac:dyDescent="0.25">
      <c r="C4934" s="37"/>
    </row>
    <row r="4935" spans="3:3" x14ac:dyDescent="0.25">
      <c r="C4935" s="37"/>
    </row>
    <row r="4936" spans="3:3" x14ac:dyDescent="0.25">
      <c r="C4936" s="37"/>
    </row>
    <row r="4937" spans="3:3" x14ac:dyDescent="0.25">
      <c r="C4937" s="37"/>
    </row>
    <row r="4938" spans="3:3" x14ac:dyDescent="0.25">
      <c r="C4938" s="37"/>
    </row>
    <row r="4939" spans="3:3" x14ac:dyDescent="0.25">
      <c r="C4939" s="37"/>
    </row>
    <row r="4940" spans="3:3" x14ac:dyDescent="0.25">
      <c r="C4940" s="37"/>
    </row>
    <row r="4941" spans="3:3" x14ac:dyDescent="0.25">
      <c r="C4941" s="37"/>
    </row>
    <row r="4942" spans="3:3" x14ac:dyDescent="0.25">
      <c r="C4942" s="37"/>
    </row>
    <row r="4943" spans="3:3" x14ac:dyDescent="0.25">
      <c r="C4943" s="37"/>
    </row>
    <row r="4944" spans="3:3" x14ac:dyDescent="0.25">
      <c r="C4944" s="37"/>
    </row>
    <row r="4945" spans="3:3" x14ac:dyDescent="0.25">
      <c r="C4945" s="37"/>
    </row>
    <row r="4946" spans="3:3" x14ac:dyDescent="0.25">
      <c r="C4946" s="37"/>
    </row>
    <row r="4947" spans="3:3" x14ac:dyDescent="0.25">
      <c r="C4947" s="37"/>
    </row>
    <row r="4948" spans="3:3" x14ac:dyDescent="0.25">
      <c r="C4948" s="37"/>
    </row>
    <row r="4949" spans="3:3" x14ac:dyDescent="0.25">
      <c r="C4949" s="37"/>
    </row>
    <row r="4950" spans="3:3" x14ac:dyDescent="0.25">
      <c r="C4950" s="37"/>
    </row>
    <row r="4951" spans="3:3" x14ac:dyDescent="0.25">
      <c r="C4951" s="37"/>
    </row>
    <row r="4952" spans="3:3" x14ac:dyDescent="0.25">
      <c r="C4952" s="37"/>
    </row>
    <row r="4953" spans="3:3" x14ac:dyDescent="0.25">
      <c r="C4953" s="37"/>
    </row>
    <row r="4954" spans="3:3" x14ac:dyDescent="0.25">
      <c r="C4954" s="37"/>
    </row>
    <row r="4955" spans="3:3" x14ac:dyDescent="0.25">
      <c r="C4955" s="37"/>
    </row>
    <row r="4956" spans="3:3" x14ac:dyDescent="0.25">
      <c r="C4956" s="37"/>
    </row>
    <row r="4957" spans="3:3" x14ac:dyDescent="0.25">
      <c r="C4957" s="37"/>
    </row>
    <row r="4958" spans="3:3" x14ac:dyDescent="0.25">
      <c r="C4958" s="37"/>
    </row>
    <row r="4959" spans="3:3" x14ac:dyDescent="0.25">
      <c r="C4959" s="37"/>
    </row>
    <row r="4960" spans="3:3" x14ac:dyDescent="0.25">
      <c r="C4960" s="37"/>
    </row>
    <row r="4961" spans="3:3" x14ac:dyDescent="0.25">
      <c r="C4961" s="37"/>
    </row>
    <row r="4962" spans="3:3" x14ac:dyDescent="0.25">
      <c r="C4962" s="37"/>
    </row>
    <row r="4963" spans="3:3" x14ac:dyDescent="0.25">
      <c r="C4963" s="37"/>
    </row>
    <row r="4964" spans="3:3" x14ac:dyDescent="0.25">
      <c r="C4964" s="37"/>
    </row>
    <row r="4965" spans="3:3" x14ac:dyDescent="0.25">
      <c r="C4965" s="37"/>
    </row>
    <row r="4966" spans="3:3" x14ac:dyDescent="0.25">
      <c r="C4966" s="37"/>
    </row>
    <row r="4967" spans="3:3" x14ac:dyDescent="0.25">
      <c r="C4967" s="37"/>
    </row>
    <row r="4968" spans="3:3" x14ac:dyDescent="0.25">
      <c r="C4968" s="37"/>
    </row>
    <row r="4969" spans="3:3" x14ac:dyDescent="0.25">
      <c r="C4969" s="37"/>
    </row>
    <row r="4970" spans="3:3" x14ac:dyDescent="0.25">
      <c r="C4970" s="37"/>
    </row>
    <row r="4971" spans="3:3" x14ac:dyDescent="0.25">
      <c r="C4971" s="37"/>
    </row>
    <row r="4972" spans="3:3" x14ac:dyDescent="0.25">
      <c r="C4972" s="37"/>
    </row>
    <row r="4973" spans="3:3" x14ac:dyDescent="0.25">
      <c r="C4973" s="37"/>
    </row>
    <row r="4974" spans="3:3" x14ac:dyDescent="0.25">
      <c r="C4974" s="37"/>
    </row>
    <row r="4975" spans="3:3" x14ac:dyDescent="0.25">
      <c r="C4975" s="37"/>
    </row>
    <row r="4976" spans="3:3" x14ac:dyDescent="0.25">
      <c r="C4976" s="37"/>
    </row>
    <row r="4977" spans="3:3" x14ac:dyDescent="0.25">
      <c r="C4977" s="37"/>
    </row>
    <row r="4978" spans="3:3" x14ac:dyDescent="0.25">
      <c r="C4978" s="37"/>
    </row>
    <row r="4979" spans="3:3" x14ac:dyDescent="0.25">
      <c r="C4979" s="37"/>
    </row>
    <row r="4980" spans="3:3" x14ac:dyDescent="0.25">
      <c r="C4980" s="37"/>
    </row>
    <row r="4981" spans="3:3" x14ac:dyDescent="0.25">
      <c r="C4981" s="37"/>
    </row>
    <row r="4982" spans="3:3" x14ac:dyDescent="0.25">
      <c r="C4982" s="37"/>
    </row>
    <row r="4983" spans="3:3" x14ac:dyDescent="0.25">
      <c r="C4983" s="37"/>
    </row>
    <row r="4984" spans="3:3" x14ac:dyDescent="0.25">
      <c r="C4984" s="37"/>
    </row>
    <row r="4985" spans="3:3" x14ac:dyDescent="0.25">
      <c r="C4985" s="37"/>
    </row>
    <row r="4986" spans="3:3" x14ac:dyDescent="0.25">
      <c r="C4986" s="37"/>
    </row>
    <row r="4987" spans="3:3" x14ac:dyDescent="0.25">
      <c r="C4987" s="37"/>
    </row>
    <row r="4988" spans="3:3" x14ac:dyDescent="0.25">
      <c r="C4988" s="37"/>
    </row>
    <row r="4989" spans="3:3" x14ac:dyDescent="0.25">
      <c r="C4989" s="37"/>
    </row>
    <row r="4990" spans="3:3" x14ac:dyDescent="0.25">
      <c r="C4990" s="37"/>
    </row>
    <row r="4991" spans="3:3" x14ac:dyDescent="0.25">
      <c r="C4991" s="37"/>
    </row>
    <row r="4992" spans="3:3" x14ac:dyDescent="0.25">
      <c r="C4992" s="37"/>
    </row>
    <row r="4993" spans="3:3" x14ac:dyDescent="0.25">
      <c r="C4993" s="37"/>
    </row>
    <row r="4994" spans="3:3" x14ac:dyDescent="0.25">
      <c r="C4994" s="37"/>
    </row>
    <row r="4995" spans="3:3" x14ac:dyDescent="0.25">
      <c r="C4995" s="37"/>
    </row>
    <row r="4996" spans="3:3" x14ac:dyDescent="0.25">
      <c r="C4996" s="37"/>
    </row>
    <row r="4997" spans="3:3" x14ac:dyDescent="0.25">
      <c r="C4997" s="37"/>
    </row>
    <row r="4998" spans="3:3" x14ac:dyDescent="0.25">
      <c r="C4998" s="37"/>
    </row>
    <row r="4999" spans="3:3" x14ac:dyDescent="0.25">
      <c r="C4999" s="37"/>
    </row>
    <row r="5000" spans="3:3" x14ac:dyDescent="0.25">
      <c r="C5000" s="37"/>
    </row>
    <row r="5001" spans="3:3" x14ac:dyDescent="0.25">
      <c r="C5001" s="37"/>
    </row>
    <row r="5002" spans="3:3" x14ac:dyDescent="0.25">
      <c r="C5002" s="37"/>
    </row>
    <row r="5003" spans="3:3" x14ac:dyDescent="0.25">
      <c r="C5003" s="37"/>
    </row>
    <row r="5004" spans="3:3" x14ac:dyDescent="0.25">
      <c r="C5004" s="37"/>
    </row>
    <row r="5005" spans="3:3" x14ac:dyDescent="0.25">
      <c r="C5005" s="37"/>
    </row>
    <row r="5006" spans="3:3" x14ac:dyDescent="0.25">
      <c r="C5006" s="37"/>
    </row>
    <row r="5007" spans="3:3" x14ac:dyDescent="0.25">
      <c r="C5007" s="37"/>
    </row>
    <row r="5008" spans="3:3" x14ac:dyDescent="0.25">
      <c r="C5008" s="37"/>
    </row>
    <row r="5009" spans="3:3" x14ac:dyDescent="0.25">
      <c r="C5009" s="37"/>
    </row>
    <row r="5010" spans="3:3" x14ac:dyDescent="0.25">
      <c r="C5010" s="37"/>
    </row>
    <row r="5011" spans="3:3" x14ac:dyDescent="0.25">
      <c r="C5011" s="37"/>
    </row>
    <row r="5012" spans="3:3" x14ac:dyDescent="0.25">
      <c r="C5012" s="37"/>
    </row>
    <row r="5013" spans="3:3" x14ac:dyDescent="0.25">
      <c r="C5013" s="37"/>
    </row>
    <row r="5014" spans="3:3" x14ac:dyDescent="0.25">
      <c r="C5014" s="37"/>
    </row>
    <row r="5015" spans="3:3" x14ac:dyDescent="0.25">
      <c r="C5015" s="37"/>
    </row>
    <row r="5016" spans="3:3" x14ac:dyDescent="0.25">
      <c r="C5016" s="37"/>
    </row>
    <row r="5017" spans="3:3" x14ac:dyDescent="0.25">
      <c r="C5017" s="37"/>
    </row>
    <row r="5018" spans="3:3" x14ac:dyDescent="0.25">
      <c r="C5018" s="37"/>
    </row>
    <row r="5019" spans="3:3" x14ac:dyDescent="0.25">
      <c r="C5019" s="37"/>
    </row>
    <row r="5020" spans="3:3" x14ac:dyDescent="0.25">
      <c r="C5020" s="37"/>
    </row>
    <row r="5021" spans="3:3" x14ac:dyDescent="0.25">
      <c r="C5021" s="37"/>
    </row>
    <row r="5022" spans="3:3" x14ac:dyDescent="0.25">
      <c r="C5022" s="37"/>
    </row>
    <row r="5023" spans="3:3" x14ac:dyDescent="0.25">
      <c r="C5023" s="37"/>
    </row>
    <row r="5024" spans="3:3" x14ac:dyDescent="0.25">
      <c r="C5024" s="37"/>
    </row>
    <row r="5025" spans="3:3" x14ac:dyDescent="0.25">
      <c r="C5025" s="37"/>
    </row>
    <row r="5026" spans="3:3" x14ac:dyDescent="0.25">
      <c r="C5026" s="37"/>
    </row>
    <row r="5027" spans="3:3" x14ac:dyDescent="0.25">
      <c r="C5027" s="37"/>
    </row>
    <row r="5028" spans="3:3" x14ac:dyDescent="0.25">
      <c r="C5028" s="37"/>
    </row>
    <row r="5029" spans="3:3" x14ac:dyDescent="0.25">
      <c r="C5029" s="37"/>
    </row>
    <row r="5030" spans="3:3" x14ac:dyDescent="0.25">
      <c r="C5030" s="37"/>
    </row>
    <row r="5031" spans="3:3" x14ac:dyDescent="0.25">
      <c r="C5031" s="37"/>
    </row>
    <row r="5032" spans="3:3" x14ac:dyDescent="0.25">
      <c r="C5032" s="37"/>
    </row>
    <row r="5033" spans="3:3" x14ac:dyDescent="0.25">
      <c r="C5033" s="37"/>
    </row>
    <row r="5034" spans="3:3" x14ac:dyDescent="0.25">
      <c r="C5034" s="37"/>
    </row>
    <row r="5035" spans="3:3" x14ac:dyDescent="0.25">
      <c r="C5035" s="37"/>
    </row>
    <row r="5036" spans="3:3" x14ac:dyDescent="0.25">
      <c r="C5036" s="37"/>
    </row>
    <row r="5037" spans="3:3" x14ac:dyDescent="0.25">
      <c r="C5037" s="37"/>
    </row>
    <row r="5038" spans="3:3" x14ac:dyDescent="0.25">
      <c r="C5038" s="37"/>
    </row>
    <row r="5039" spans="3:3" x14ac:dyDescent="0.25">
      <c r="C5039" s="37"/>
    </row>
    <row r="5040" spans="3:3" x14ac:dyDescent="0.25">
      <c r="C5040" s="37"/>
    </row>
    <row r="5041" spans="3:3" x14ac:dyDescent="0.25">
      <c r="C5041" s="37"/>
    </row>
    <row r="5042" spans="3:3" x14ac:dyDescent="0.25">
      <c r="C5042" s="37"/>
    </row>
    <row r="5043" spans="3:3" x14ac:dyDescent="0.25">
      <c r="C5043" s="37"/>
    </row>
    <row r="5044" spans="3:3" x14ac:dyDescent="0.25">
      <c r="C5044" s="37"/>
    </row>
    <row r="5045" spans="3:3" x14ac:dyDescent="0.25">
      <c r="C5045" s="37"/>
    </row>
    <row r="5046" spans="3:3" x14ac:dyDescent="0.25">
      <c r="C5046" s="37"/>
    </row>
    <row r="5047" spans="3:3" x14ac:dyDescent="0.25">
      <c r="C5047" s="37"/>
    </row>
    <row r="5048" spans="3:3" x14ac:dyDescent="0.25">
      <c r="C5048" s="37"/>
    </row>
    <row r="5049" spans="3:3" x14ac:dyDescent="0.25">
      <c r="C5049" s="37"/>
    </row>
    <row r="5050" spans="3:3" x14ac:dyDescent="0.25">
      <c r="C5050" s="37"/>
    </row>
    <row r="5051" spans="3:3" x14ac:dyDescent="0.25">
      <c r="C5051" s="37"/>
    </row>
    <row r="5052" spans="3:3" x14ac:dyDescent="0.25">
      <c r="C5052" s="37"/>
    </row>
    <row r="5053" spans="3:3" x14ac:dyDescent="0.25">
      <c r="C5053" s="37"/>
    </row>
    <row r="5054" spans="3:3" x14ac:dyDescent="0.25">
      <c r="C5054" s="37"/>
    </row>
    <row r="5055" spans="3:3" x14ac:dyDescent="0.25">
      <c r="C5055" s="37"/>
    </row>
    <row r="5056" spans="3:3" x14ac:dyDescent="0.25">
      <c r="C5056" s="37"/>
    </row>
    <row r="5057" spans="3:3" x14ac:dyDescent="0.25">
      <c r="C5057" s="37"/>
    </row>
    <row r="5058" spans="3:3" x14ac:dyDescent="0.25">
      <c r="C5058" s="37"/>
    </row>
    <row r="5059" spans="3:3" x14ac:dyDescent="0.25">
      <c r="C5059" s="37"/>
    </row>
    <row r="5060" spans="3:3" x14ac:dyDescent="0.25">
      <c r="C5060" s="37"/>
    </row>
    <row r="5061" spans="3:3" x14ac:dyDescent="0.25">
      <c r="C5061" s="37"/>
    </row>
    <row r="5062" spans="3:3" x14ac:dyDescent="0.25">
      <c r="C5062" s="37"/>
    </row>
    <row r="5063" spans="3:3" x14ac:dyDescent="0.25">
      <c r="C5063" s="37"/>
    </row>
    <row r="5064" spans="3:3" x14ac:dyDescent="0.25">
      <c r="C5064" s="37"/>
    </row>
    <row r="5065" spans="3:3" x14ac:dyDescent="0.25">
      <c r="C5065" s="37"/>
    </row>
    <row r="5066" spans="3:3" x14ac:dyDescent="0.25">
      <c r="C5066" s="37"/>
    </row>
    <row r="5067" spans="3:3" x14ac:dyDescent="0.25">
      <c r="C5067" s="37"/>
    </row>
    <row r="5068" spans="3:3" x14ac:dyDescent="0.25">
      <c r="C5068" s="37"/>
    </row>
    <row r="5069" spans="3:3" x14ac:dyDescent="0.25">
      <c r="C5069" s="37"/>
    </row>
    <row r="5070" spans="3:3" x14ac:dyDescent="0.25">
      <c r="C5070" s="37"/>
    </row>
    <row r="5071" spans="3:3" x14ac:dyDescent="0.25">
      <c r="C5071" s="37"/>
    </row>
    <row r="5072" spans="3:3" x14ac:dyDescent="0.25">
      <c r="C5072" s="37"/>
    </row>
    <row r="5073" spans="3:3" x14ac:dyDescent="0.25">
      <c r="C5073" s="37"/>
    </row>
    <row r="5074" spans="3:3" x14ac:dyDescent="0.25">
      <c r="C5074" s="37"/>
    </row>
    <row r="5075" spans="3:3" x14ac:dyDescent="0.25">
      <c r="C5075" s="37"/>
    </row>
    <row r="5076" spans="3:3" x14ac:dyDescent="0.25">
      <c r="C5076" s="37"/>
    </row>
    <row r="5077" spans="3:3" x14ac:dyDescent="0.25">
      <c r="C5077" s="37"/>
    </row>
    <row r="5078" spans="3:3" x14ac:dyDescent="0.25">
      <c r="C5078" s="37"/>
    </row>
    <row r="5079" spans="3:3" x14ac:dyDescent="0.25">
      <c r="C5079" s="37"/>
    </row>
    <row r="5080" spans="3:3" x14ac:dyDescent="0.25">
      <c r="C5080" s="37"/>
    </row>
    <row r="5081" spans="3:3" x14ac:dyDescent="0.25">
      <c r="C5081" s="37"/>
    </row>
    <row r="5082" spans="3:3" x14ac:dyDescent="0.25">
      <c r="C5082" s="37"/>
    </row>
    <row r="5083" spans="3:3" x14ac:dyDescent="0.25">
      <c r="C5083" s="37"/>
    </row>
    <row r="5084" spans="3:3" x14ac:dyDescent="0.25">
      <c r="C5084" s="37"/>
    </row>
    <row r="5085" spans="3:3" x14ac:dyDescent="0.25">
      <c r="C5085" s="37"/>
    </row>
    <row r="5086" spans="3:3" x14ac:dyDescent="0.25">
      <c r="C5086" s="37"/>
    </row>
    <row r="5087" spans="3:3" x14ac:dyDescent="0.25">
      <c r="C5087" s="37"/>
    </row>
    <row r="5088" spans="3:3" x14ac:dyDescent="0.25">
      <c r="C5088" s="37"/>
    </row>
    <row r="5089" spans="3:3" x14ac:dyDescent="0.25">
      <c r="C5089" s="37"/>
    </row>
    <row r="5090" spans="3:3" x14ac:dyDescent="0.25">
      <c r="C5090" s="37"/>
    </row>
    <row r="5091" spans="3:3" x14ac:dyDescent="0.25">
      <c r="C5091" s="37"/>
    </row>
    <row r="5092" spans="3:3" x14ac:dyDescent="0.25">
      <c r="C5092" s="37"/>
    </row>
    <row r="5093" spans="3:3" x14ac:dyDescent="0.25">
      <c r="C5093" s="37"/>
    </row>
    <row r="5094" spans="3:3" x14ac:dyDescent="0.25">
      <c r="C5094" s="37"/>
    </row>
    <row r="5095" spans="3:3" x14ac:dyDescent="0.25">
      <c r="C5095" s="37"/>
    </row>
    <row r="5096" spans="3:3" x14ac:dyDescent="0.25">
      <c r="C5096" s="37"/>
    </row>
    <row r="5097" spans="3:3" x14ac:dyDescent="0.25">
      <c r="C5097" s="37"/>
    </row>
    <row r="5098" spans="3:3" x14ac:dyDescent="0.25">
      <c r="C5098" s="37"/>
    </row>
    <row r="5099" spans="3:3" x14ac:dyDescent="0.25">
      <c r="C5099" s="37"/>
    </row>
    <row r="5100" spans="3:3" x14ac:dyDescent="0.25">
      <c r="C5100" s="37"/>
    </row>
    <row r="5101" spans="3:3" x14ac:dyDescent="0.25">
      <c r="C5101" s="37"/>
    </row>
    <row r="5102" spans="3:3" x14ac:dyDescent="0.25">
      <c r="C5102" s="37"/>
    </row>
    <row r="5103" spans="3:3" x14ac:dyDescent="0.25">
      <c r="C5103" s="37"/>
    </row>
    <row r="5104" spans="3:3" x14ac:dyDescent="0.25">
      <c r="C5104" s="37"/>
    </row>
    <row r="5105" spans="3:3" x14ac:dyDescent="0.25">
      <c r="C5105" s="37"/>
    </row>
    <row r="5106" spans="3:3" x14ac:dyDescent="0.25">
      <c r="C5106" s="37"/>
    </row>
    <row r="5107" spans="3:3" x14ac:dyDescent="0.25">
      <c r="C5107" s="37"/>
    </row>
    <row r="5108" spans="3:3" x14ac:dyDescent="0.25">
      <c r="C5108" s="37"/>
    </row>
    <row r="5109" spans="3:3" x14ac:dyDescent="0.25">
      <c r="C5109" s="37"/>
    </row>
    <row r="5110" spans="3:3" x14ac:dyDescent="0.25">
      <c r="C5110" s="37"/>
    </row>
    <row r="5111" spans="3:3" x14ac:dyDescent="0.25">
      <c r="C5111" s="37"/>
    </row>
    <row r="5112" spans="3:3" x14ac:dyDescent="0.25">
      <c r="C5112" s="37"/>
    </row>
    <row r="5113" spans="3:3" x14ac:dyDescent="0.25">
      <c r="C5113" s="37"/>
    </row>
    <row r="5114" spans="3:3" x14ac:dyDescent="0.25">
      <c r="C5114" s="37"/>
    </row>
    <row r="5115" spans="3:3" x14ac:dyDescent="0.25">
      <c r="C5115" s="37"/>
    </row>
    <row r="5116" spans="3:3" x14ac:dyDescent="0.25">
      <c r="C5116" s="37"/>
    </row>
    <row r="5117" spans="3:3" x14ac:dyDescent="0.25">
      <c r="C5117" s="37"/>
    </row>
    <row r="5118" spans="3:3" x14ac:dyDescent="0.25">
      <c r="C5118" s="37"/>
    </row>
    <row r="5119" spans="3:3" x14ac:dyDescent="0.25">
      <c r="C5119" s="37"/>
    </row>
    <row r="5120" spans="3:3" x14ac:dyDescent="0.25">
      <c r="C5120" s="37"/>
    </row>
    <row r="5121" spans="3:3" x14ac:dyDescent="0.25">
      <c r="C5121" s="37"/>
    </row>
    <row r="5122" spans="3:3" x14ac:dyDescent="0.25">
      <c r="C5122" s="37"/>
    </row>
    <row r="5123" spans="3:3" x14ac:dyDescent="0.25">
      <c r="C5123" s="37"/>
    </row>
    <row r="5124" spans="3:3" x14ac:dyDescent="0.25">
      <c r="C5124" s="37"/>
    </row>
    <row r="5125" spans="3:3" x14ac:dyDescent="0.25">
      <c r="C5125" s="37"/>
    </row>
    <row r="5126" spans="3:3" x14ac:dyDescent="0.25">
      <c r="C5126" s="37"/>
    </row>
    <row r="5127" spans="3:3" x14ac:dyDescent="0.25">
      <c r="C5127" s="37"/>
    </row>
    <row r="5128" spans="3:3" x14ac:dyDescent="0.25">
      <c r="C5128" s="37"/>
    </row>
    <row r="5129" spans="3:3" x14ac:dyDescent="0.25">
      <c r="C5129" s="37"/>
    </row>
    <row r="5130" spans="3:3" x14ac:dyDescent="0.25">
      <c r="C5130" s="37"/>
    </row>
    <row r="5131" spans="3:3" x14ac:dyDescent="0.25">
      <c r="C5131" s="37"/>
    </row>
    <row r="5132" spans="3:3" x14ac:dyDescent="0.25">
      <c r="C5132" s="37"/>
    </row>
    <row r="5133" spans="3:3" x14ac:dyDescent="0.25">
      <c r="C5133" s="37"/>
    </row>
    <row r="5134" spans="3:3" x14ac:dyDescent="0.25">
      <c r="C5134" s="37"/>
    </row>
    <row r="5135" spans="3:3" x14ac:dyDescent="0.25">
      <c r="C5135" s="37"/>
    </row>
    <row r="5136" spans="3:3" x14ac:dyDescent="0.25">
      <c r="C5136" s="37"/>
    </row>
    <row r="5137" spans="3:3" x14ac:dyDescent="0.25">
      <c r="C5137" s="37"/>
    </row>
    <row r="5138" spans="3:3" x14ac:dyDescent="0.25">
      <c r="C5138" s="37"/>
    </row>
    <row r="5139" spans="3:3" x14ac:dyDescent="0.25">
      <c r="C5139" s="37"/>
    </row>
    <row r="5140" spans="3:3" x14ac:dyDescent="0.25">
      <c r="C5140" s="37"/>
    </row>
    <row r="5141" spans="3:3" x14ac:dyDescent="0.25">
      <c r="C5141" s="37"/>
    </row>
    <row r="5142" spans="3:3" x14ac:dyDescent="0.25">
      <c r="C5142" s="37"/>
    </row>
    <row r="5143" spans="3:3" x14ac:dyDescent="0.25">
      <c r="C5143" s="37"/>
    </row>
    <row r="5144" spans="3:3" x14ac:dyDescent="0.25">
      <c r="C5144" s="37"/>
    </row>
    <row r="5145" spans="3:3" x14ac:dyDescent="0.25">
      <c r="C5145" s="37"/>
    </row>
    <row r="5146" spans="3:3" x14ac:dyDescent="0.25">
      <c r="C5146" s="37"/>
    </row>
    <row r="5147" spans="3:3" x14ac:dyDescent="0.25">
      <c r="C5147" s="37"/>
    </row>
    <row r="5148" spans="3:3" x14ac:dyDescent="0.25">
      <c r="C5148" s="37"/>
    </row>
    <row r="5149" spans="3:3" x14ac:dyDescent="0.25">
      <c r="C5149" s="37"/>
    </row>
    <row r="5150" spans="3:3" x14ac:dyDescent="0.25">
      <c r="C5150" s="37"/>
    </row>
    <row r="5151" spans="3:3" x14ac:dyDescent="0.25">
      <c r="C5151" s="37"/>
    </row>
    <row r="5152" spans="3:3" x14ac:dyDescent="0.25">
      <c r="C5152" s="37"/>
    </row>
    <row r="5153" spans="3:3" x14ac:dyDescent="0.25">
      <c r="C5153" s="37"/>
    </row>
    <row r="5154" spans="3:3" x14ac:dyDescent="0.25">
      <c r="C5154" s="37"/>
    </row>
    <row r="5155" spans="3:3" x14ac:dyDescent="0.25">
      <c r="C5155" s="37"/>
    </row>
    <row r="5156" spans="3:3" x14ac:dyDescent="0.25">
      <c r="C5156" s="37"/>
    </row>
    <row r="5157" spans="3:3" x14ac:dyDescent="0.25">
      <c r="C5157" s="37"/>
    </row>
    <row r="5158" spans="3:3" x14ac:dyDescent="0.25">
      <c r="C5158" s="37"/>
    </row>
    <row r="5159" spans="3:3" x14ac:dyDescent="0.25">
      <c r="C5159" s="37"/>
    </row>
    <row r="5160" spans="3:3" x14ac:dyDescent="0.25">
      <c r="C5160" s="37"/>
    </row>
    <row r="5161" spans="3:3" x14ac:dyDescent="0.25">
      <c r="C5161" s="37"/>
    </row>
    <row r="5162" spans="3:3" x14ac:dyDescent="0.25">
      <c r="C5162" s="37"/>
    </row>
    <row r="5163" spans="3:3" x14ac:dyDescent="0.25">
      <c r="C5163" s="37"/>
    </row>
    <row r="5164" spans="3:3" x14ac:dyDescent="0.25">
      <c r="C5164" s="37"/>
    </row>
    <row r="5165" spans="3:3" x14ac:dyDescent="0.25">
      <c r="C5165" s="37"/>
    </row>
    <row r="5166" spans="3:3" x14ac:dyDescent="0.25">
      <c r="C5166" s="37"/>
    </row>
    <row r="5167" spans="3:3" x14ac:dyDescent="0.25">
      <c r="C5167" s="37"/>
    </row>
    <row r="5168" spans="3:3" x14ac:dyDescent="0.25">
      <c r="C5168" s="37"/>
    </row>
    <row r="5169" spans="3:3" x14ac:dyDescent="0.25">
      <c r="C5169" s="37"/>
    </row>
    <row r="5170" spans="3:3" x14ac:dyDescent="0.25">
      <c r="C5170" s="37"/>
    </row>
    <row r="5171" spans="3:3" x14ac:dyDescent="0.25">
      <c r="C5171" s="37"/>
    </row>
    <row r="5172" spans="3:3" x14ac:dyDescent="0.25">
      <c r="C5172" s="37"/>
    </row>
    <row r="5173" spans="3:3" x14ac:dyDescent="0.25">
      <c r="C5173" s="37"/>
    </row>
    <row r="5174" spans="3:3" x14ac:dyDescent="0.25">
      <c r="C5174" s="37"/>
    </row>
    <row r="5175" spans="3:3" x14ac:dyDescent="0.25">
      <c r="C5175" s="37"/>
    </row>
    <row r="5176" spans="3:3" x14ac:dyDescent="0.25">
      <c r="C5176" s="37"/>
    </row>
    <row r="5177" spans="3:3" x14ac:dyDescent="0.25">
      <c r="C5177" s="37"/>
    </row>
    <row r="5178" spans="3:3" x14ac:dyDescent="0.25">
      <c r="C5178" s="37"/>
    </row>
    <row r="5179" spans="3:3" x14ac:dyDescent="0.25">
      <c r="C5179" s="37"/>
    </row>
    <row r="5180" spans="3:3" x14ac:dyDescent="0.25">
      <c r="C5180" s="37"/>
    </row>
    <row r="5181" spans="3:3" x14ac:dyDescent="0.25">
      <c r="C5181" s="37"/>
    </row>
    <row r="5182" spans="3:3" x14ac:dyDescent="0.25">
      <c r="C5182" s="37"/>
    </row>
    <row r="5183" spans="3:3" x14ac:dyDescent="0.25">
      <c r="C5183" s="37"/>
    </row>
    <row r="5184" spans="3:3" x14ac:dyDescent="0.25">
      <c r="C5184" s="37"/>
    </row>
    <row r="5185" spans="3:3" x14ac:dyDescent="0.25">
      <c r="C5185" s="37"/>
    </row>
    <row r="5186" spans="3:3" x14ac:dyDescent="0.25">
      <c r="C5186" s="37"/>
    </row>
    <row r="5187" spans="3:3" x14ac:dyDescent="0.25">
      <c r="C5187" s="37"/>
    </row>
    <row r="5188" spans="3:3" x14ac:dyDescent="0.25">
      <c r="C5188" s="37"/>
    </row>
    <row r="5189" spans="3:3" x14ac:dyDescent="0.25">
      <c r="C5189" s="37"/>
    </row>
    <row r="5190" spans="3:3" x14ac:dyDescent="0.25">
      <c r="C5190" s="37"/>
    </row>
    <row r="5191" spans="3:3" x14ac:dyDescent="0.25">
      <c r="C5191" s="37"/>
    </row>
    <row r="5192" spans="3:3" x14ac:dyDescent="0.25">
      <c r="C5192" s="37"/>
    </row>
    <row r="5193" spans="3:3" x14ac:dyDescent="0.25">
      <c r="C5193" s="37"/>
    </row>
    <row r="5194" spans="3:3" x14ac:dyDescent="0.25">
      <c r="C5194" s="37"/>
    </row>
    <row r="5195" spans="3:3" x14ac:dyDescent="0.25">
      <c r="C5195" s="37"/>
    </row>
    <row r="5196" spans="3:3" x14ac:dyDescent="0.25">
      <c r="C5196" s="37"/>
    </row>
    <row r="5197" spans="3:3" x14ac:dyDescent="0.25">
      <c r="C5197" s="37"/>
    </row>
    <row r="5198" spans="3:3" x14ac:dyDescent="0.25">
      <c r="C5198" s="37"/>
    </row>
    <row r="5199" spans="3:3" x14ac:dyDescent="0.25">
      <c r="C5199" s="37"/>
    </row>
    <row r="5200" spans="3:3" x14ac:dyDescent="0.25">
      <c r="C5200" s="37"/>
    </row>
    <row r="5201" spans="3:3" x14ac:dyDescent="0.25">
      <c r="C5201" s="37"/>
    </row>
    <row r="5202" spans="3:3" x14ac:dyDescent="0.25">
      <c r="C5202" s="37"/>
    </row>
    <row r="5203" spans="3:3" x14ac:dyDescent="0.25">
      <c r="C5203" s="37"/>
    </row>
    <row r="5204" spans="3:3" x14ac:dyDescent="0.25">
      <c r="C5204" s="37"/>
    </row>
    <row r="5205" spans="3:3" x14ac:dyDescent="0.25">
      <c r="C5205" s="37"/>
    </row>
    <row r="5206" spans="3:3" x14ac:dyDescent="0.25">
      <c r="C5206" s="37"/>
    </row>
    <row r="5207" spans="3:3" x14ac:dyDescent="0.25">
      <c r="C5207" s="37"/>
    </row>
    <row r="5208" spans="3:3" x14ac:dyDescent="0.25">
      <c r="C5208" s="37"/>
    </row>
    <row r="5209" spans="3:3" x14ac:dyDescent="0.25">
      <c r="C5209" s="37"/>
    </row>
    <row r="5210" spans="3:3" x14ac:dyDescent="0.25">
      <c r="C5210" s="37"/>
    </row>
    <row r="5211" spans="3:3" x14ac:dyDescent="0.25">
      <c r="C5211" s="37"/>
    </row>
    <row r="5212" spans="3:3" x14ac:dyDescent="0.25">
      <c r="C5212" s="37"/>
    </row>
    <row r="5213" spans="3:3" x14ac:dyDescent="0.25">
      <c r="C5213" s="37"/>
    </row>
    <row r="5214" spans="3:3" x14ac:dyDescent="0.25">
      <c r="C5214" s="37"/>
    </row>
    <row r="5215" spans="3:3" x14ac:dyDescent="0.25">
      <c r="C5215" s="37"/>
    </row>
    <row r="5216" spans="3:3" x14ac:dyDescent="0.25">
      <c r="C5216" s="37"/>
    </row>
    <row r="5217" spans="3:3" x14ac:dyDescent="0.25">
      <c r="C5217" s="37"/>
    </row>
    <row r="5218" spans="3:3" x14ac:dyDescent="0.25">
      <c r="C5218" s="37"/>
    </row>
    <row r="5219" spans="3:3" x14ac:dyDescent="0.25">
      <c r="C5219" s="37"/>
    </row>
    <row r="5220" spans="3:3" x14ac:dyDescent="0.25">
      <c r="C5220" s="37"/>
    </row>
    <row r="5221" spans="3:3" x14ac:dyDescent="0.25">
      <c r="C5221" s="37"/>
    </row>
    <row r="5222" spans="3:3" x14ac:dyDescent="0.25">
      <c r="C5222" s="37"/>
    </row>
    <row r="5223" spans="3:3" x14ac:dyDescent="0.25">
      <c r="C5223" s="37"/>
    </row>
    <row r="5224" spans="3:3" x14ac:dyDescent="0.25">
      <c r="C5224" s="37"/>
    </row>
    <row r="5225" spans="3:3" x14ac:dyDescent="0.25">
      <c r="C5225" s="37"/>
    </row>
    <row r="5226" spans="3:3" x14ac:dyDescent="0.25">
      <c r="C5226" s="37"/>
    </row>
    <row r="5227" spans="3:3" x14ac:dyDescent="0.25">
      <c r="C5227" s="37"/>
    </row>
    <row r="5228" spans="3:3" x14ac:dyDescent="0.25">
      <c r="C5228" s="37"/>
    </row>
    <row r="5229" spans="3:3" x14ac:dyDescent="0.25">
      <c r="C5229" s="37"/>
    </row>
    <row r="5230" spans="3:3" x14ac:dyDescent="0.25">
      <c r="C5230" s="37"/>
    </row>
    <row r="5231" spans="3:3" x14ac:dyDescent="0.25">
      <c r="C5231" s="37"/>
    </row>
    <row r="5232" spans="3:3" x14ac:dyDescent="0.25">
      <c r="C5232" s="37"/>
    </row>
    <row r="5233" spans="3:3" x14ac:dyDescent="0.25">
      <c r="C5233" s="37"/>
    </row>
    <row r="5234" spans="3:3" x14ac:dyDescent="0.25">
      <c r="C5234" s="37"/>
    </row>
    <row r="5235" spans="3:3" x14ac:dyDescent="0.25">
      <c r="C5235" s="37"/>
    </row>
    <row r="5236" spans="3:3" x14ac:dyDescent="0.25">
      <c r="C5236" s="37"/>
    </row>
    <row r="5237" spans="3:3" x14ac:dyDescent="0.25">
      <c r="C5237" s="37"/>
    </row>
    <row r="5238" spans="3:3" x14ac:dyDescent="0.25">
      <c r="C5238" s="37"/>
    </row>
    <row r="5239" spans="3:3" x14ac:dyDescent="0.25">
      <c r="C5239" s="37"/>
    </row>
    <row r="5240" spans="3:3" x14ac:dyDescent="0.25">
      <c r="C5240" s="37"/>
    </row>
    <row r="5241" spans="3:3" x14ac:dyDescent="0.25">
      <c r="C5241" s="37"/>
    </row>
    <row r="5242" spans="3:3" x14ac:dyDescent="0.25">
      <c r="C5242" s="37"/>
    </row>
    <row r="5243" spans="3:3" x14ac:dyDescent="0.25">
      <c r="C5243" s="37"/>
    </row>
    <row r="5244" spans="3:3" x14ac:dyDescent="0.25">
      <c r="C5244" s="37"/>
    </row>
    <row r="5245" spans="3:3" x14ac:dyDescent="0.25">
      <c r="C5245" s="37"/>
    </row>
    <row r="5246" spans="3:3" x14ac:dyDescent="0.25">
      <c r="C5246" s="37"/>
    </row>
    <row r="5247" spans="3:3" x14ac:dyDescent="0.25">
      <c r="C5247" s="37"/>
    </row>
    <row r="5248" spans="3:3" x14ac:dyDescent="0.25">
      <c r="C5248" s="37"/>
    </row>
    <row r="5249" spans="3:3" x14ac:dyDescent="0.25">
      <c r="C5249" s="37"/>
    </row>
    <row r="5250" spans="3:3" x14ac:dyDescent="0.25">
      <c r="C5250" s="37"/>
    </row>
    <row r="5251" spans="3:3" x14ac:dyDescent="0.25">
      <c r="C5251" s="37"/>
    </row>
    <row r="5252" spans="3:3" x14ac:dyDescent="0.25">
      <c r="C5252" s="37"/>
    </row>
    <row r="5253" spans="3:3" x14ac:dyDescent="0.25">
      <c r="C5253" s="37"/>
    </row>
    <row r="5254" spans="3:3" x14ac:dyDescent="0.25">
      <c r="C5254" s="37"/>
    </row>
    <row r="5255" spans="3:3" x14ac:dyDescent="0.25">
      <c r="C5255" s="37"/>
    </row>
    <row r="5256" spans="3:3" x14ac:dyDescent="0.25">
      <c r="C5256" s="37"/>
    </row>
    <row r="5257" spans="3:3" x14ac:dyDescent="0.25">
      <c r="C5257" s="37"/>
    </row>
    <row r="5258" spans="3:3" x14ac:dyDescent="0.25">
      <c r="C5258" s="37"/>
    </row>
    <row r="5259" spans="3:3" x14ac:dyDescent="0.25">
      <c r="C5259" s="37"/>
    </row>
    <row r="5260" spans="3:3" x14ac:dyDescent="0.25">
      <c r="C5260" s="37"/>
    </row>
    <row r="5261" spans="3:3" x14ac:dyDescent="0.25">
      <c r="C5261" s="37"/>
    </row>
    <row r="5262" spans="3:3" x14ac:dyDescent="0.25">
      <c r="C5262" s="37"/>
    </row>
    <row r="5263" spans="3:3" x14ac:dyDescent="0.25">
      <c r="C5263" s="37"/>
    </row>
    <row r="5264" spans="3:3" x14ac:dyDescent="0.25">
      <c r="C5264" s="37"/>
    </row>
    <row r="5265" spans="3:3" x14ac:dyDescent="0.25">
      <c r="C5265" s="37"/>
    </row>
    <row r="5266" spans="3:3" x14ac:dyDescent="0.25">
      <c r="C5266" s="37"/>
    </row>
    <row r="5267" spans="3:3" x14ac:dyDescent="0.25">
      <c r="C5267" s="37"/>
    </row>
    <row r="5268" spans="3:3" x14ac:dyDescent="0.25">
      <c r="C5268" s="37"/>
    </row>
    <row r="5269" spans="3:3" x14ac:dyDescent="0.25">
      <c r="C5269" s="37"/>
    </row>
    <row r="5270" spans="3:3" x14ac:dyDescent="0.25">
      <c r="C5270" s="37"/>
    </row>
    <row r="5271" spans="3:3" x14ac:dyDescent="0.25">
      <c r="C5271" s="37"/>
    </row>
    <row r="5272" spans="3:3" x14ac:dyDescent="0.25">
      <c r="C5272" s="37"/>
    </row>
    <row r="5273" spans="3:3" x14ac:dyDescent="0.25">
      <c r="C5273" s="37"/>
    </row>
    <row r="5274" spans="3:3" x14ac:dyDescent="0.25">
      <c r="C5274" s="37"/>
    </row>
    <row r="5275" spans="3:3" x14ac:dyDescent="0.25">
      <c r="C5275" s="37"/>
    </row>
    <row r="5276" spans="3:3" x14ac:dyDescent="0.25">
      <c r="C5276" s="37"/>
    </row>
    <row r="5277" spans="3:3" x14ac:dyDescent="0.25">
      <c r="C5277" s="37"/>
    </row>
    <row r="5278" spans="3:3" x14ac:dyDescent="0.25">
      <c r="C5278" s="37"/>
    </row>
    <row r="5279" spans="3:3" x14ac:dyDescent="0.25">
      <c r="C5279" s="37"/>
    </row>
    <row r="5280" spans="3:3" x14ac:dyDescent="0.25">
      <c r="C5280" s="37"/>
    </row>
    <row r="5281" spans="3:3" x14ac:dyDescent="0.25">
      <c r="C5281" s="37"/>
    </row>
    <row r="5282" spans="3:3" x14ac:dyDescent="0.25">
      <c r="C5282" s="37"/>
    </row>
    <row r="5283" spans="3:3" x14ac:dyDescent="0.25">
      <c r="C5283" s="37"/>
    </row>
    <row r="5284" spans="3:3" x14ac:dyDescent="0.25">
      <c r="C5284" s="37"/>
    </row>
    <row r="5285" spans="3:3" x14ac:dyDescent="0.25">
      <c r="C5285" s="37"/>
    </row>
    <row r="5286" spans="3:3" x14ac:dyDescent="0.25">
      <c r="C5286" s="37"/>
    </row>
    <row r="5287" spans="3:3" x14ac:dyDescent="0.25">
      <c r="C5287" s="37"/>
    </row>
    <row r="5288" spans="3:3" x14ac:dyDescent="0.25">
      <c r="C5288" s="37"/>
    </row>
    <row r="5289" spans="3:3" x14ac:dyDescent="0.25">
      <c r="C5289" s="37"/>
    </row>
    <row r="5290" spans="3:3" x14ac:dyDescent="0.25">
      <c r="C5290" s="37"/>
    </row>
    <row r="5291" spans="3:3" x14ac:dyDescent="0.25">
      <c r="C5291" s="37"/>
    </row>
    <row r="5292" spans="3:3" x14ac:dyDescent="0.25">
      <c r="C5292" s="37"/>
    </row>
    <row r="5293" spans="3:3" x14ac:dyDescent="0.25">
      <c r="C5293" s="37"/>
    </row>
    <row r="5294" spans="3:3" x14ac:dyDescent="0.25">
      <c r="C5294" s="37"/>
    </row>
    <row r="5295" spans="3:3" x14ac:dyDescent="0.25">
      <c r="C5295" s="37"/>
    </row>
    <row r="5296" spans="3:3" x14ac:dyDescent="0.25">
      <c r="C5296" s="37"/>
    </row>
    <row r="5297" spans="3:3" x14ac:dyDescent="0.25">
      <c r="C5297" s="37"/>
    </row>
    <row r="5298" spans="3:3" x14ac:dyDescent="0.25">
      <c r="C5298" s="37"/>
    </row>
    <row r="5299" spans="3:3" x14ac:dyDescent="0.25">
      <c r="C5299" s="37"/>
    </row>
    <row r="5300" spans="3:3" x14ac:dyDescent="0.25">
      <c r="C5300" s="37"/>
    </row>
    <row r="5301" spans="3:3" x14ac:dyDescent="0.25">
      <c r="C5301" s="37"/>
    </row>
    <row r="5302" spans="3:3" x14ac:dyDescent="0.25">
      <c r="C5302" s="37"/>
    </row>
    <row r="5303" spans="3:3" x14ac:dyDescent="0.25">
      <c r="C5303" s="37"/>
    </row>
    <row r="5304" spans="3:3" x14ac:dyDescent="0.25">
      <c r="C5304" s="37"/>
    </row>
    <row r="5305" spans="3:3" x14ac:dyDescent="0.25">
      <c r="C5305" s="37"/>
    </row>
    <row r="5306" spans="3:3" x14ac:dyDescent="0.25">
      <c r="C5306" s="37"/>
    </row>
    <row r="5307" spans="3:3" x14ac:dyDescent="0.25">
      <c r="C5307" s="37"/>
    </row>
    <row r="5308" spans="3:3" x14ac:dyDescent="0.25">
      <c r="C5308" s="37"/>
    </row>
    <row r="5309" spans="3:3" x14ac:dyDescent="0.25">
      <c r="C5309" s="37"/>
    </row>
    <row r="5310" spans="3:3" x14ac:dyDescent="0.25">
      <c r="C5310" s="37"/>
    </row>
    <row r="5311" spans="3:3" x14ac:dyDescent="0.25">
      <c r="C5311" s="37"/>
    </row>
    <row r="5312" spans="3:3" x14ac:dyDescent="0.25">
      <c r="C5312" s="37"/>
    </row>
    <row r="5313" spans="3:3" x14ac:dyDescent="0.25">
      <c r="C5313" s="37"/>
    </row>
    <row r="5314" spans="3:3" x14ac:dyDescent="0.25">
      <c r="C5314" s="37"/>
    </row>
    <row r="5315" spans="3:3" x14ac:dyDescent="0.25">
      <c r="C5315" s="37"/>
    </row>
    <row r="5316" spans="3:3" x14ac:dyDescent="0.25">
      <c r="C5316" s="37"/>
    </row>
    <row r="5317" spans="3:3" x14ac:dyDescent="0.25">
      <c r="C5317" s="37"/>
    </row>
    <row r="5318" spans="3:3" x14ac:dyDescent="0.25">
      <c r="C5318" s="37"/>
    </row>
    <row r="5319" spans="3:3" x14ac:dyDescent="0.25">
      <c r="C5319" s="37"/>
    </row>
    <row r="5320" spans="3:3" x14ac:dyDescent="0.25">
      <c r="C5320" s="37"/>
    </row>
    <row r="5321" spans="3:3" x14ac:dyDescent="0.25">
      <c r="C5321" s="37"/>
    </row>
    <row r="5322" spans="3:3" x14ac:dyDescent="0.25">
      <c r="C5322" s="37"/>
    </row>
    <row r="5323" spans="3:3" x14ac:dyDescent="0.25">
      <c r="C5323" s="37"/>
    </row>
    <row r="5324" spans="3:3" x14ac:dyDescent="0.25">
      <c r="C5324" s="37"/>
    </row>
    <row r="5325" spans="3:3" x14ac:dyDescent="0.25">
      <c r="C5325" s="37"/>
    </row>
    <row r="5326" spans="3:3" x14ac:dyDescent="0.25">
      <c r="C5326" s="37"/>
    </row>
    <row r="5327" spans="3:3" x14ac:dyDescent="0.25">
      <c r="C5327" s="37"/>
    </row>
    <row r="5328" spans="3:3" x14ac:dyDescent="0.25">
      <c r="C5328" s="37"/>
    </row>
    <row r="5329" spans="3:3" x14ac:dyDescent="0.25">
      <c r="C5329" s="37"/>
    </row>
    <row r="5330" spans="3:3" x14ac:dyDescent="0.25">
      <c r="C5330" s="37"/>
    </row>
    <row r="5331" spans="3:3" x14ac:dyDescent="0.25">
      <c r="C5331" s="37"/>
    </row>
    <row r="5332" spans="3:3" x14ac:dyDescent="0.25">
      <c r="C5332" s="37"/>
    </row>
    <row r="5333" spans="3:3" x14ac:dyDescent="0.25">
      <c r="C5333" s="37"/>
    </row>
    <row r="5334" spans="3:3" x14ac:dyDescent="0.25">
      <c r="C5334" s="37"/>
    </row>
    <row r="5335" spans="3:3" x14ac:dyDescent="0.25">
      <c r="C5335" s="37"/>
    </row>
    <row r="5336" spans="3:3" x14ac:dyDescent="0.25">
      <c r="C5336" s="37"/>
    </row>
    <row r="5337" spans="3:3" x14ac:dyDescent="0.25">
      <c r="C5337" s="37"/>
    </row>
    <row r="5338" spans="3:3" x14ac:dyDescent="0.25">
      <c r="C5338" s="37"/>
    </row>
    <row r="5339" spans="3:3" x14ac:dyDescent="0.25">
      <c r="C5339" s="37"/>
    </row>
    <row r="5340" spans="3:3" x14ac:dyDescent="0.25">
      <c r="C5340" s="37"/>
    </row>
    <row r="5341" spans="3:3" x14ac:dyDescent="0.25">
      <c r="C5341" s="37"/>
    </row>
    <row r="5342" spans="3:3" x14ac:dyDescent="0.25">
      <c r="C5342" s="37"/>
    </row>
    <row r="5343" spans="3:3" x14ac:dyDescent="0.25">
      <c r="C5343" s="37"/>
    </row>
    <row r="5344" spans="3:3" x14ac:dyDescent="0.25">
      <c r="C5344" s="37"/>
    </row>
    <row r="5345" spans="3:3" x14ac:dyDescent="0.25">
      <c r="C5345" s="37"/>
    </row>
    <row r="5346" spans="3:3" x14ac:dyDescent="0.25">
      <c r="C5346" s="37"/>
    </row>
    <row r="5347" spans="3:3" x14ac:dyDescent="0.25">
      <c r="C5347" s="37"/>
    </row>
    <row r="5348" spans="3:3" x14ac:dyDescent="0.25">
      <c r="C5348" s="37"/>
    </row>
    <row r="5349" spans="3:3" x14ac:dyDescent="0.25">
      <c r="C5349" s="37"/>
    </row>
    <row r="5350" spans="3:3" x14ac:dyDescent="0.25">
      <c r="C5350" s="37"/>
    </row>
    <row r="5351" spans="3:3" x14ac:dyDescent="0.25">
      <c r="C5351" s="37"/>
    </row>
    <row r="5352" spans="3:3" x14ac:dyDescent="0.25">
      <c r="C5352" s="37"/>
    </row>
    <row r="5353" spans="3:3" x14ac:dyDescent="0.25">
      <c r="C5353" s="37"/>
    </row>
    <row r="5354" spans="3:3" x14ac:dyDescent="0.25">
      <c r="C5354" s="37"/>
    </row>
    <row r="5355" spans="3:3" x14ac:dyDescent="0.25">
      <c r="C5355" s="37"/>
    </row>
    <row r="5356" spans="3:3" x14ac:dyDescent="0.25">
      <c r="C5356" s="37"/>
    </row>
    <row r="5357" spans="3:3" x14ac:dyDescent="0.25">
      <c r="C5357" s="37"/>
    </row>
    <row r="5358" spans="3:3" x14ac:dyDescent="0.25">
      <c r="C5358" s="37"/>
    </row>
    <row r="5359" spans="3:3" x14ac:dyDescent="0.25">
      <c r="C5359" s="37"/>
    </row>
    <row r="5360" spans="3:3" x14ac:dyDescent="0.25">
      <c r="C5360" s="37"/>
    </row>
    <row r="5361" spans="3:3" x14ac:dyDescent="0.25">
      <c r="C5361" s="37"/>
    </row>
    <row r="5362" spans="3:3" x14ac:dyDescent="0.25">
      <c r="C5362" s="37"/>
    </row>
    <row r="5363" spans="3:3" x14ac:dyDescent="0.25">
      <c r="C5363" s="37"/>
    </row>
    <row r="5364" spans="3:3" x14ac:dyDescent="0.25">
      <c r="C5364" s="37"/>
    </row>
    <row r="5365" spans="3:3" x14ac:dyDescent="0.25">
      <c r="C5365" s="37"/>
    </row>
    <row r="5366" spans="3:3" x14ac:dyDescent="0.25">
      <c r="C5366" s="37"/>
    </row>
    <row r="5367" spans="3:3" x14ac:dyDescent="0.25">
      <c r="C5367" s="37"/>
    </row>
    <row r="5368" spans="3:3" x14ac:dyDescent="0.25">
      <c r="C5368" s="37"/>
    </row>
    <row r="5369" spans="3:3" x14ac:dyDescent="0.25">
      <c r="C5369" s="37"/>
    </row>
    <row r="5370" spans="3:3" x14ac:dyDescent="0.25">
      <c r="C5370" s="37"/>
    </row>
    <row r="5371" spans="3:3" x14ac:dyDescent="0.25">
      <c r="C5371" s="37"/>
    </row>
    <row r="5372" spans="3:3" x14ac:dyDescent="0.25">
      <c r="C5372" s="37"/>
    </row>
    <row r="5373" spans="3:3" x14ac:dyDescent="0.25">
      <c r="C5373" s="37"/>
    </row>
    <row r="5374" spans="3:3" x14ac:dyDescent="0.25">
      <c r="C5374" s="37"/>
    </row>
    <row r="5375" spans="3:3" x14ac:dyDescent="0.25">
      <c r="C5375" s="37"/>
    </row>
    <row r="5376" spans="3:3" x14ac:dyDescent="0.25">
      <c r="C5376" s="37"/>
    </row>
    <row r="5377" spans="3:3" x14ac:dyDescent="0.25">
      <c r="C5377" s="37"/>
    </row>
    <row r="5378" spans="3:3" x14ac:dyDescent="0.25">
      <c r="C5378" s="37"/>
    </row>
    <row r="5379" spans="3:3" x14ac:dyDescent="0.25">
      <c r="C5379" s="37"/>
    </row>
    <row r="5380" spans="3:3" x14ac:dyDescent="0.25">
      <c r="C5380" s="37"/>
    </row>
    <row r="5381" spans="3:3" x14ac:dyDescent="0.25">
      <c r="C5381" s="37"/>
    </row>
    <row r="5382" spans="3:3" x14ac:dyDescent="0.25">
      <c r="C5382" s="37"/>
    </row>
    <row r="5383" spans="3:3" x14ac:dyDescent="0.25">
      <c r="C5383" s="37"/>
    </row>
    <row r="5384" spans="3:3" x14ac:dyDescent="0.25">
      <c r="C5384" s="37"/>
    </row>
    <row r="5385" spans="3:3" x14ac:dyDescent="0.25">
      <c r="C5385" s="37"/>
    </row>
    <row r="5386" spans="3:3" x14ac:dyDescent="0.25">
      <c r="C5386" s="37"/>
    </row>
    <row r="5387" spans="3:3" x14ac:dyDescent="0.25">
      <c r="C5387" s="37"/>
    </row>
    <row r="5388" spans="3:3" x14ac:dyDescent="0.25">
      <c r="C5388" s="37"/>
    </row>
    <row r="5389" spans="3:3" x14ac:dyDescent="0.25">
      <c r="C5389" s="37"/>
    </row>
    <row r="5390" spans="3:3" x14ac:dyDescent="0.25">
      <c r="C5390" s="37"/>
    </row>
    <row r="5391" spans="3:3" x14ac:dyDescent="0.25">
      <c r="C5391" s="37"/>
    </row>
    <row r="5392" spans="3:3" x14ac:dyDescent="0.25">
      <c r="C5392" s="37"/>
    </row>
    <row r="5393" spans="3:3" x14ac:dyDescent="0.25">
      <c r="C5393" s="37"/>
    </row>
    <row r="5394" spans="3:3" x14ac:dyDescent="0.25">
      <c r="C5394" s="37"/>
    </row>
    <row r="5395" spans="3:3" x14ac:dyDescent="0.25">
      <c r="C5395" s="37"/>
    </row>
    <row r="5396" spans="3:3" x14ac:dyDescent="0.25">
      <c r="C5396" s="37"/>
    </row>
    <row r="5397" spans="3:3" x14ac:dyDescent="0.25">
      <c r="C5397" s="37"/>
    </row>
    <row r="5398" spans="3:3" x14ac:dyDescent="0.25">
      <c r="C5398" s="37"/>
    </row>
    <row r="5399" spans="3:3" x14ac:dyDescent="0.25">
      <c r="C5399" s="37"/>
    </row>
    <row r="5400" spans="3:3" x14ac:dyDescent="0.25">
      <c r="C5400" s="37"/>
    </row>
    <row r="5401" spans="3:3" x14ac:dyDescent="0.25">
      <c r="C5401" s="37"/>
    </row>
    <row r="5402" spans="3:3" x14ac:dyDescent="0.25">
      <c r="C5402" s="37"/>
    </row>
    <row r="5403" spans="3:3" x14ac:dyDescent="0.25">
      <c r="C5403" s="37"/>
    </row>
    <row r="5404" spans="3:3" x14ac:dyDescent="0.25">
      <c r="C5404" s="37"/>
    </row>
    <row r="5405" spans="3:3" x14ac:dyDescent="0.25">
      <c r="C5405" s="37"/>
    </row>
    <row r="5406" spans="3:3" x14ac:dyDescent="0.25">
      <c r="C5406" s="37"/>
    </row>
    <row r="5407" spans="3:3" x14ac:dyDescent="0.25">
      <c r="C5407" s="37"/>
    </row>
    <row r="5408" spans="3:3" x14ac:dyDescent="0.25">
      <c r="C5408" s="37"/>
    </row>
    <row r="5409" spans="3:3" x14ac:dyDescent="0.25">
      <c r="C5409" s="37"/>
    </row>
    <row r="5410" spans="3:3" x14ac:dyDescent="0.25">
      <c r="C5410" s="37"/>
    </row>
    <row r="5411" spans="3:3" x14ac:dyDescent="0.25">
      <c r="C5411" s="37"/>
    </row>
    <row r="5412" spans="3:3" x14ac:dyDescent="0.25">
      <c r="C5412" s="37"/>
    </row>
    <row r="5413" spans="3:3" x14ac:dyDescent="0.25">
      <c r="C5413" s="37"/>
    </row>
    <row r="5414" spans="3:3" x14ac:dyDescent="0.25">
      <c r="C5414" s="37"/>
    </row>
    <row r="5415" spans="3:3" x14ac:dyDescent="0.25">
      <c r="C5415" s="37"/>
    </row>
    <row r="5416" spans="3:3" x14ac:dyDescent="0.25">
      <c r="C5416" s="37"/>
    </row>
    <row r="5417" spans="3:3" x14ac:dyDescent="0.25">
      <c r="C5417" s="37"/>
    </row>
    <row r="5418" spans="3:3" x14ac:dyDescent="0.25">
      <c r="C5418" s="37"/>
    </row>
    <row r="5419" spans="3:3" x14ac:dyDescent="0.25">
      <c r="C5419" s="37"/>
    </row>
    <row r="5420" spans="3:3" x14ac:dyDescent="0.25">
      <c r="C5420" s="37"/>
    </row>
    <row r="5421" spans="3:3" x14ac:dyDescent="0.25">
      <c r="C5421" s="37"/>
    </row>
    <row r="5422" spans="3:3" x14ac:dyDescent="0.25">
      <c r="C5422" s="37"/>
    </row>
    <row r="5423" spans="3:3" x14ac:dyDescent="0.25">
      <c r="C5423" s="37"/>
    </row>
    <row r="5424" spans="3:3" x14ac:dyDescent="0.25">
      <c r="C5424" s="37"/>
    </row>
    <row r="5425" spans="3:3" x14ac:dyDescent="0.25">
      <c r="C5425" s="37"/>
    </row>
    <row r="5426" spans="3:3" x14ac:dyDescent="0.25">
      <c r="C5426" s="37"/>
    </row>
    <row r="5427" spans="3:3" x14ac:dyDescent="0.25">
      <c r="C5427" s="37"/>
    </row>
    <row r="5428" spans="3:3" x14ac:dyDescent="0.25">
      <c r="C5428" s="37"/>
    </row>
    <row r="5429" spans="3:3" x14ac:dyDescent="0.25">
      <c r="C5429" s="37"/>
    </row>
    <row r="5430" spans="3:3" x14ac:dyDescent="0.25">
      <c r="C5430" s="37"/>
    </row>
    <row r="5431" spans="3:3" x14ac:dyDescent="0.25">
      <c r="C5431" s="37"/>
    </row>
    <row r="5432" spans="3:3" x14ac:dyDescent="0.25">
      <c r="C5432" s="37"/>
    </row>
    <row r="5433" spans="3:3" x14ac:dyDescent="0.25">
      <c r="C5433" s="37"/>
    </row>
    <row r="5434" spans="3:3" x14ac:dyDescent="0.25">
      <c r="C5434" s="37"/>
    </row>
    <row r="5435" spans="3:3" x14ac:dyDescent="0.25">
      <c r="C5435" s="37"/>
    </row>
    <row r="5436" spans="3:3" x14ac:dyDescent="0.25">
      <c r="C5436" s="37"/>
    </row>
    <row r="5437" spans="3:3" x14ac:dyDescent="0.25">
      <c r="C5437" s="37"/>
    </row>
    <row r="5438" spans="3:3" x14ac:dyDescent="0.25">
      <c r="C5438" s="37"/>
    </row>
    <row r="5439" spans="3:3" x14ac:dyDescent="0.25">
      <c r="C5439" s="37"/>
    </row>
    <row r="5440" spans="3:3" x14ac:dyDescent="0.25">
      <c r="C5440" s="37"/>
    </row>
    <row r="5441" spans="3:3" x14ac:dyDescent="0.25">
      <c r="C5441" s="37"/>
    </row>
    <row r="5442" spans="3:3" x14ac:dyDescent="0.25">
      <c r="C5442" s="37"/>
    </row>
    <row r="5443" spans="3:3" x14ac:dyDescent="0.25">
      <c r="C5443" s="37"/>
    </row>
    <row r="5444" spans="3:3" x14ac:dyDescent="0.25">
      <c r="C5444" s="37"/>
    </row>
    <row r="5445" spans="3:3" x14ac:dyDescent="0.25">
      <c r="C5445" s="37"/>
    </row>
    <row r="5446" spans="3:3" x14ac:dyDescent="0.25">
      <c r="C5446" s="37"/>
    </row>
    <row r="5447" spans="3:3" x14ac:dyDescent="0.25">
      <c r="C5447" s="37"/>
    </row>
    <row r="5448" spans="3:3" x14ac:dyDescent="0.25">
      <c r="C5448" s="37"/>
    </row>
    <row r="5449" spans="3:3" x14ac:dyDescent="0.25">
      <c r="C5449" s="37"/>
    </row>
    <row r="5450" spans="3:3" x14ac:dyDescent="0.25">
      <c r="C5450" s="37"/>
    </row>
    <row r="5451" spans="3:3" x14ac:dyDescent="0.25">
      <c r="C5451" s="37"/>
    </row>
    <row r="5452" spans="3:3" x14ac:dyDescent="0.25">
      <c r="C5452" s="37"/>
    </row>
    <row r="5453" spans="3:3" x14ac:dyDescent="0.25">
      <c r="C5453" s="37"/>
    </row>
    <row r="5454" spans="3:3" x14ac:dyDescent="0.25">
      <c r="C5454" s="37"/>
    </row>
    <row r="5455" spans="3:3" x14ac:dyDescent="0.25">
      <c r="C5455" s="37"/>
    </row>
    <row r="5456" spans="3:3" x14ac:dyDescent="0.25">
      <c r="C5456" s="37"/>
    </row>
    <row r="5457" spans="3:3" x14ac:dyDescent="0.25">
      <c r="C5457" s="37"/>
    </row>
    <row r="5458" spans="3:3" x14ac:dyDescent="0.25">
      <c r="C5458" s="37"/>
    </row>
    <row r="5459" spans="3:3" x14ac:dyDescent="0.25">
      <c r="C5459" s="37"/>
    </row>
    <row r="5460" spans="3:3" x14ac:dyDescent="0.25">
      <c r="C5460" s="37"/>
    </row>
    <row r="5461" spans="3:3" x14ac:dyDescent="0.25">
      <c r="C5461" s="37"/>
    </row>
    <row r="5462" spans="3:3" x14ac:dyDescent="0.25">
      <c r="C5462" s="37"/>
    </row>
    <row r="5463" spans="3:3" x14ac:dyDescent="0.25">
      <c r="C5463" s="37"/>
    </row>
    <row r="5464" spans="3:3" x14ac:dyDescent="0.25">
      <c r="C5464" s="37"/>
    </row>
    <row r="5465" spans="3:3" x14ac:dyDescent="0.25">
      <c r="C5465" s="37"/>
    </row>
    <row r="5466" spans="3:3" x14ac:dyDescent="0.25">
      <c r="C5466" s="37"/>
    </row>
    <row r="5467" spans="3:3" x14ac:dyDescent="0.25">
      <c r="C5467" s="37"/>
    </row>
    <row r="5468" spans="3:3" x14ac:dyDescent="0.25">
      <c r="C5468" s="37"/>
    </row>
    <row r="5469" spans="3:3" x14ac:dyDescent="0.25">
      <c r="C5469" s="37"/>
    </row>
    <row r="5470" spans="3:3" x14ac:dyDescent="0.25">
      <c r="C5470" s="37"/>
    </row>
    <row r="5471" spans="3:3" x14ac:dyDescent="0.25">
      <c r="C5471" s="37"/>
    </row>
    <row r="5472" spans="3:3" x14ac:dyDescent="0.25">
      <c r="C5472" s="37"/>
    </row>
    <row r="5473" spans="3:3" x14ac:dyDescent="0.25">
      <c r="C5473" s="37"/>
    </row>
    <row r="5474" spans="3:3" x14ac:dyDescent="0.25">
      <c r="C5474" s="37"/>
    </row>
    <row r="5475" spans="3:3" x14ac:dyDescent="0.25">
      <c r="C5475" s="37"/>
    </row>
    <row r="5476" spans="3:3" x14ac:dyDescent="0.25">
      <c r="C5476" s="37"/>
    </row>
    <row r="5477" spans="3:3" x14ac:dyDescent="0.25">
      <c r="C5477" s="37"/>
    </row>
    <row r="5478" spans="3:3" x14ac:dyDescent="0.25">
      <c r="C5478" s="37"/>
    </row>
    <row r="5479" spans="3:3" x14ac:dyDescent="0.25">
      <c r="C5479" s="37"/>
    </row>
    <row r="5480" spans="3:3" x14ac:dyDescent="0.25">
      <c r="C5480" s="37"/>
    </row>
    <row r="5481" spans="3:3" x14ac:dyDescent="0.25">
      <c r="C5481" s="37"/>
    </row>
    <row r="5482" spans="3:3" x14ac:dyDescent="0.25">
      <c r="C5482" s="37"/>
    </row>
    <row r="5483" spans="3:3" x14ac:dyDescent="0.25">
      <c r="C5483" s="37"/>
    </row>
    <row r="5484" spans="3:3" x14ac:dyDescent="0.25">
      <c r="C5484" s="37"/>
    </row>
    <row r="5485" spans="3:3" x14ac:dyDescent="0.25">
      <c r="C5485" s="37"/>
    </row>
    <row r="5486" spans="3:3" x14ac:dyDescent="0.25">
      <c r="C5486" s="37"/>
    </row>
    <row r="5487" spans="3:3" x14ac:dyDescent="0.25">
      <c r="C5487" s="37"/>
    </row>
    <row r="5488" spans="3:3" x14ac:dyDescent="0.25">
      <c r="C5488" s="37"/>
    </row>
    <row r="5489" spans="3:3" x14ac:dyDescent="0.25">
      <c r="C5489" s="37"/>
    </row>
    <row r="5490" spans="3:3" x14ac:dyDescent="0.25">
      <c r="C5490" s="37"/>
    </row>
    <row r="5491" spans="3:3" x14ac:dyDescent="0.25">
      <c r="C5491" s="37"/>
    </row>
    <row r="5492" spans="3:3" x14ac:dyDescent="0.25">
      <c r="C5492" s="37"/>
    </row>
    <row r="5493" spans="3:3" x14ac:dyDescent="0.25">
      <c r="C5493" s="37"/>
    </row>
    <row r="5494" spans="3:3" x14ac:dyDescent="0.25">
      <c r="C5494" s="37"/>
    </row>
    <row r="5495" spans="3:3" x14ac:dyDescent="0.25">
      <c r="C5495" s="37"/>
    </row>
    <row r="5496" spans="3:3" x14ac:dyDescent="0.25">
      <c r="C5496" s="37"/>
    </row>
    <row r="5497" spans="3:3" x14ac:dyDescent="0.25">
      <c r="C5497" s="37"/>
    </row>
    <row r="5498" spans="3:3" x14ac:dyDescent="0.25">
      <c r="C5498" s="37"/>
    </row>
    <row r="5499" spans="3:3" x14ac:dyDescent="0.25">
      <c r="C5499" s="37"/>
    </row>
    <row r="5500" spans="3:3" x14ac:dyDescent="0.25">
      <c r="C5500" s="37"/>
    </row>
    <row r="5501" spans="3:3" x14ac:dyDescent="0.25">
      <c r="C5501" s="37"/>
    </row>
    <row r="5502" spans="3:3" x14ac:dyDescent="0.25">
      <c r="C5502" s="37"/>
    </row>
    <row r="5503" spans="3:3" x14ac:dyDescent="0.25">
      <c r="C5503" s="37"/>
    </row>
    <row r="5504" spans="3:3" x14ac:dyDescent="0.25">
      <c r="C5504" s="37"/>
    </row>
    <row r="5505" spans="3:3" x14ac:dyDescent="0.25">
      <c r="C5505" s="37"/>
    </row>
    <row r="5506" spans="3:3" x14ac:dyDescent="0.25">
      <c r="C5506" s="37"/>
    </row>
    <row r="5507" spans="3:3" x14ac:dyDescent="0.25">
      <c r="C5507" s="37"/>
    </row>
    <row r="5508" spans="3:3" x14ac:dyDescent="0.25">
      <c r="C5508" s="37"/>
    </row>
    <row r="5509" spans="3:3" x14ac:dyDescent="0.25">
      <c r="C5509" s="37"/>
    </row>
    <row r="5510" spans="3:3" x14ac:dyDescent="0.25">
      <c r="C5510" s="37"/>
    </row>
    <row r="5511" spans="3:3" x14ac:dyDescent="0.25">
      <c r="C5511" s="37"/>
    </row>
    <row r="5512" spans="3:3" x14ac:dyDescent="0.25">
      <c r="C5512" s="37"/>
    </row>
    <row r="5513" spans="3:3" x14ac:dyDescent="0.25">
      <c r="C5513" s="37"/>
    </row>
    <row r="5514" spans="3:3" x14ac:dyDescent="0.25">
      <c r="C5514" s="37"/>
    </row>
    <row r="5515" spans="3:3" x14ac:dyDescent="0.25">
      <c r="C5515" s="37"/>
    </row>
    <row r="5516" spans="3:3" x14ac:dyDescent="0.25">
      <c r="C5516" s="37"/>
    </row>
    <row r="5517" spans="3:3" x14ac:dyDescent="0.25">
      <c r="C5517" s="37"/>
    </row>
    <row r="5518" spans="3:3" x14ac:dyDescent="0.25">
      <c r="C5518" s="37"/>
    </row>
    <row r="5519" spans="3:3" x14ac:dyDescent="0.25">
      <c r="C5519" s="37"/>
    </row>
    <row r="5520" spans="3:3" x14ac:dyDescent="0.25">
      <c r="C5520" s="37"/>
    </row>
    <row r="5521" spans="3:3" x14ac:dyDescent="0.25">
      <c r="C5521" s="37"/>
    </row>
    <row r="5522" spans="3:3" x14ac:dyDescent="0.25">
      <c r="C5522" s="37"/>
    </row>
    <row r="5523" spans="3:3" x14ac:dyDescent="0.25">
      <c r="C5523" s="37"/>
    </row>
    <row r="5524" spans="3:3" x14ac:dyDescent="0.25">
      <c r="C5524" s="37"/>
    </row>
    <row r="5525" spans="3:3" x14ac:dyDescent="0.25">
      <c r="C5525" s="37"/>
    </row>
    <row r="5526" spans="3:3" x14ac:dyDescent="0.25">
      <c r="C5526" s="37"/>
    </row>
    <row r="5527" spans="3:3" x14ac:dyDescent="0.25">
      <c r="C5527" s="37"/>
    </row>
    <row r="5528" spans="3:3" x14ac:dyDescent="0.25">
      <c r="C5528" s="37"/>
    </row>
    <row r="5529" spans="3:3" x14ac:dyDescent="0.25">
      <c r="C5529" s="37"/>
    </row>
    <row r="5530" spans="3:3" x14ac:dyDescent="0.25">
      <c r="C5530" s="37"/>
    </row>
    <row r="5531" spans="3:3" x14ac:dyDescent="0.25">
      <c r="C5531" s="37"/>
    </row>
    <row r="5532" spans="3:3" x14ac:dyDescent="0.25">
      <c r="C5532" s="37"/>
    </row>
    <row r="5533" spans="3:3" x14ac:dyDescent="0.25">
      <c r="C5533" s="37"/>
    </row>
    <row r="5534" spans="3:3" x14ac:dyDescent="0.25">
      <c r="C5534" s="37"/>
    </row>
    <row r="5535" spans="3:3" x14ac:dyDescent="0.25">
      <c r="C5535" s="37"/>
    </row>
    <row r="5536" spans="3:3" x14ac:dyDescent="0.25">
      <c r="C5536" s="37"/>
    </row>
    <row r="5537" spans="3:3" x14ac:dyDescent="0.25">
      <c r="C5537" s="37"/>
    </row>
    <row r="5538" spans="3:3" x14ac:dyDescent="0.25">
      <c r="C5538" s="37"/>
    </row>
    <row r="5539" spans="3:3" x14ac:dyDescent="0.25">
      <c r="C5539" s="37"/>
    </row>
    <row r="5540" spans="3:3" x14ac:dyDescent="0.25">
      <c r="C5540" s="37"/>
    </row>
    <row r="5541" spans="3:3" x14ac:dyDescent="0.25">
      <c r="C5541" s="37"/>
    </row>
    <row r="5542" spans="3:3" x14ac:dyDescent="0.25">
      <c r="C5542" s="37"/>
    </row>
    <row r="5543" spans="3:3" x14ac:dyDescent="0.25">
      <c r="C5543" s="37"/>
    </row>
    <row r="5544" spans="3:3" x14ac:dyDescent="0.25">
      <c r="C5544" s="37"/>
    </row>
    <row r="5545" spans="3:3" x14ac:dyDescent="0.25">
      <c r="C5545" s="37"/>
    </row>
    <row r="5546" spans="3:3" x14ac:dyDescent="0.25">
      <c r="C5546" s="37"/>
    </row>
    <row r="5547" spans="3:3" x14ac:dyDescent="0.25">
      <c r="C5547" s="37"/>
    </row>
    <row r="5548" spans="3:3" x14ac:dyDescent="0.25">
      <c r="C5548" s="37"/>
    </row>
    <row r="5549" spans="3:3" x14ac:dyDescent="0.25">
      <c r="C5549" s="37"/>
    </row>
    <row r="5550" spans="3:3" x14ac:dyDescent="0.25">
      <c r="C5550" s="37"/>
    </row>
    <row r="5551" spans="3:3" x14ac:dyDescent="0.25">
      <c r="C5551" s="37"/>
    </row>
    <row r="5552" spans="3:3" x14ac:dyDescent="0.25">
      <c r="C5552" s="37"/>
    </row>
    <row r="5553" spans="3:3" x14ac:dyDescent="0.25">
      <c r="C5553" s="37"/>
    </row>
    <row r="5554" spans="3:3" x14ac:dyDescent="0.25">
      <c r="C5554" s="37"/>
    </row>
    <row r="5555" spans="3:3" x14ac:dyDescent="0.25">
      <c r="C5555" s="37"/>
    </row>
    <row r="5556" spans="3:3" x14ac:dyDescent="0.25">
      <c r="C5556" s="37"/>
    </row>
    <row r="5557" spans="3:3" x14ac:dyDescent="0.25">
      <c r="C5557" s="37"/>
    </row>
    <row r="5558" spans="3:3" x14ac:dyDescent="0.25">
      <c r="C5558" s="37"/>
    </row>
    <row r="5559" spans="3:3" x14ac:dyDescent="0.25">
      <c r="C5559" s="37"/>
    </row>
    <row r="5560" spans="3:3" x14ac:dyDescent="0.25">
      <c r="C5560" s="37"/>
    </row>
    <row r="5561" spans="3:3" x14ac:dyDescent="0.25">
      <c r="C5561" s="37"/>
    </row>
    <row r="5562" spans="3:3" x14ac:dyDescent="0.25">
      <c r="C5562" s="37"/>
    </row>
    <row r="5563" spans="3:3" x14ac:dyDescent="0.25">
      <c r="C5563" s="37"/>
    </row>
    <row r="5564" spans="3:3" x14ac:dyDescent="0.25">
      <c r="C5564" s="37"/>
    </row>
    <row r="5565" spans="3:3" x14ac:dyDescent="0.25">
      <c r="C5565" s="37"/>
    </row>
    <row r="5566" spans="3:3" x14ac:dyDescent="0.25">
      <c r="C5566" s="37"/>
    </row>
    <row r="5567" spans="3:3" x14ac:dyDescent="0.25">
      <c r="C5567" s="37"/>
    </row>
    <row r="5568" spans="3:3" x14ac:dyDescent="0.25">
      <c r="C5568" s="37"/>
    </row>
    <row r="5569" spans="3:3" x14ac:dyDescent="0.25">
      <c r="C5569" s="37"/>
    </row>
    <row r="5570" spans="3:3" x14ac:dyDescent="0.25">
      <c r="C5570" s="37"/>
    </row>
    <row r="5571" spans="3:3" x14ac:dyDescent="0.25">
      <c r="C5571" s="37"/>
    </row>
    <row r="5572" spans="3:3" x14ac:dyDescent="0.25">
      <c r="C5572" s="37"/>
    </row>
    <row r="5573" spans="3:3" x14ac:dyDescent="0.25">
      <c r="C5573" s="37"/>
    </row>
    <row r="5574" spans="3:3" x14ac:dyDescent="0.25">
      <c r="C5574" s="37"/>
    </row>
    <row r="5575" spans="3:3" x14ac:dyDescent="0.25">
      <c r="C5575" s="37"/>
    </row>
    <row r="5576" spans="3:3" x14ac:dyDescent="0.25">
      <c r="C5576" s="37"/>
    </row>
    <row r="5577" spans="3:3" x14ac:dyDescent="0.25">
      <c r="C5577" s="37"/>
    </row>
    <row r="5578" spans="3:3" x14ac:dyDescent="0.25">
      <c r="C5578" s="37"/>
    </row>
    <row r="5579" spans="3:3" x14ac:dyDescent="0.25">
      <c r="C5579" s="37"/>
    </row>
    <row r="5580" spans="3:3" x14ac:dyDescent="0.25">
      <c r="C5580" s="37"/>
    </row>
    <row r="5581" spans="3:3" x14ac:dyDescent="0.25">
      <c r="C5581" s="37"/>
    </row>
    <row r="5582" spans="3:3" x14ac:dyDescent="0.25">
      <c r="C5582" s="37"/>
    </row>
    <row r="5583" spans="3:3" x14ac:dyDescent="0.25">
      <c r="C5583" s="37"/>
    </row>
    <row r="5584" spans="3:3" x14ac:dyDescent="0.25">
      <c r="C5584" s="37"/>
    </row>
    <row r="5585" spans="3:3" x14ac:dyDescent="0.25">
      <c r="C5585" s="37"/>
    </row>
    <row r="5586" spans="3:3" x14ac:dyDescent="0.25">
      <c r="C5586" s="37"/>
    </row>
    <row r="5587" spans="3:3" x14ac:dyDescent="0.25">
      <c r="C5587" s="37"/>
    </row>
    <row r="5588" spans="3:3" x14ac:dyDescent="0.25">
      <c r="C5588" s="37"/>
    </row>
    <row r="5589" spans="3:3" x14ac:dyDescent="0.25">
      <c r="C5589" s="37"/>
    </row>
    <row r="5590" spans="3:3" x14ac:dyDescent="0.25">
      <c r="C5590" s="37"/>
    </row>
    <row r="5591" spans="3:3" x14ac:dyDescent="0.25">
      <c r="C5591" s="37"/>
    </row>
    <row r="5592" spans="3:3" x14ac:dyDescent="0.25">
      <c r="C5592" s="37"/>
    </row>
    <row r="5593" spans="3:3" x14ac:dyDescent="0.25">
      <c r="C5593" s="37"/>
    </row>
    <row r="5594" spans="3:3" x14ac:dyDescent="0.25">
      <c r="C5594" s="37"/>
    </row>
    <row r="5595" spans="3:3" x14ac:dyDescent="0.25">
      <c r="C5595" s="37"/>
    </row>
    <row r="5596" spans="3:3" x14ac:dyDescent="0.25">
      <c r="C5596" s="37"/>
    </row>
    <row r="5597" spans="3:3" x14ac:dyDescent="0.25">
      <c r="C5597" s="37"/>
    </row>
    <row r="5598" spans="3:3" x14ac:dyDescent="0.25">
      <c r="C5598" s="37"/>
    </row>
    <row r="5599" spans="3:3" x14ac:dyDescent="0.25">
      <c r="C5599" s="37"/>
    </row>
    <row r="5600" spans="3:3" x14ac:dyDescent="0.25">
      <c r="C5600" s="37"/>
    </row>
    <row r="5601" spans="3:3" x14ac:dyDescent="0.25">
      <c r="C5601" s="37"/>
    </row>
    <row r="5602" spans="3:3" x14ac:dyDescent="0.25">
      <c r="C5602" s="37"/>
    </row>
    <row r="5603" spans="3:3" x14ac:dyDescent="0.25">
      <c r="C5603" s="37"/>
    </row>
    <row r="5604" spans="3:3" x14ac:dyDescent="0.25">
      <c r="C5604" s="37"/>
    </row>
    <row r="5605" spans="3:3" x14ac:dyDescent="0.25">
      <c r="C5605" s="37"/>
    </row>
    <row r="5606" spans="3:3" x14ac:dyDescent="0.25">
      <c r="C5606" s="37"/>
    </row>
    <row r="5607" spans="3:3" x14ac:dyDescent="0.25">
      <c r="C5607" s="37"/>
    </row>
    <row r="5608" spans="3:3" x14ac:dyDescent="0.25">
      <c r="C5608" s="37"/>
    </row>
    <row r="5609" spans="3:3" x14ac:dyDescent="0.25">
      <c r="C5609" s="37"/>
    </row>
    <row r="5610" spans="3:3" x14ac:dyDescent="0.25">
      <c r="C5610" s="37"/>
    </row>
    <row r="5611" spans="3:3" x14ac:dyDescent="0.25">
      <c r="C5611" s="37"/>
    </row>
    <row r="5612" spans="3:3" x14ac:dyDescent="0.25">
      <c r="C5612" s="37"/>
    </row>
    <row r="5613" spans="3:3" x14ac:dyDescent="0.25">
      <c r="C5613" s="37"/>
    </row>
    <row r="5614" spans="3:3" x14ac:dyDescent="0.25">
      <c r="C5614" s="37"/>
    </row>
    <row r="5615" spans="3:3" x14ac:dyDescent="0.25">
      <c r="C5615" s="37"/>
    </row>
    <row r="5616" spans="3:3" x14ac:dyDescent="0.25">
      <c r="C5616" s="37"/>
    </row>
    <row r="5617" spans="3:3" x14ac:dyDescent="0.25">
      <c r="C5617" s="37"/>
    </row>
    <row r="5618" spans="3:3" x14ac:dyDescent="0.25">
      <c r="C5618" s="37"/>
    </row>
    <row r="5619" spans="3:3" x14ac:dyDescent="0.25">
      <c r="C5619" s="37"/>
    </row>
    <row r="5620" spans="3:3" x14ac:dyDescent="0.25">
      <c r="C5620" s="37"/>
    </row>
    <row r="5621" spans="3:3" x14ac:dyDescent="0.25">
      <c r="C5621" s="37"/>
    </row>
    <row r="5622" spans="3:3" x14ac:dyDescent="0.25">
      <c r="C5622" s="37"/>
    </row>
    <row r="5623" spans="3:3" x14ac:dyDescent="0.25">
      <c r="C5623" s="37"/>
    </row>
    <row r="5624" spans="3:3" x14ac:dyDescent="0.25">
      <c r="C5624" s="37"/>
    </row>
    <row r="5625" spans="3:3" x14ac:dyDescent="0.25">
      <c r="C5625" s="37"/>
    </row>
    <row r="5626" spans="3:3" x14ac:dyDescent="0.25">
      <c r="C5626" s="37"/>
    </row>
    <row r="5627" spans="3:3" x14ac:dyDescent="0.25">
      <c r="C5627" s="37"/>
    </row>
    <row r="5628" spans="3:3" x14ac:dyDescent="0.25">
      <c r="C5628" s="37"/>
    </row>
    <row r="5629" spans="3:3" x14ac:dyDescent="0.25">
      <c r="C5629" s="37"/>
    </row>
    <row r="5630" spans="3:3" x14ac:dyDescent="0.25">
      <c r="C5630" s="37"/>
    </row>
    <row r="5631" spans="3:3" x14ac:dyDescent="0.25">
      <c r="C5631" s="37"/>
    </row>
    <row r="5632" spans="3:3" x14ac:dyDescent="0.25">
      <c r="C5632" s="37"/>
    </row>
    <row r="5633" spans="3:3" x14ac:dyDescent="0.25">
      <c r="C5633" s="37"/>
    </row>
    <row r="5634" spans="3:3" x14ac:dyDescent="0.25">
      <c r="C5634" s="37"/>
    </row>
    <row r="5635" spans="3:3" x14ac:dyDescent="0.25">
      <c r="C5635" s="37"/>
    </row>
    <row r="5636" spans="3:3" x14ac:dyDescent="0.25">
      <c r="C5636" s="37"/>
    </row>
    <row r="5637" spans="3:3" x14ac:dyDescent="0.25">
      <c r="C5637" s="37"/>
    </row>
    <row r="5638" spans="3:3" x14ac:dyDescent="0.25">
      <c r="C5638" s="37"/>
    </row>
    <row r="5639" spans="3:3" x14ac:dyDescent="0.25">
      <c r="C5639" s="37"/>
    </row>
    <row r="5640" spans="3:3" x14ac:dyDescent="0.25">
      <c r="C5640" s="37"/>
    </row>
    <row r="5641" spans="3:3" x14ac:dyDescent="0.25">
      <c r="C5641" s="37"/>
    </row>
    <row r="5642" spans="3:3" x14ac:dyDescent="0.25">
      <c r="C5642" s="37"/>
    </row>
    <row r="5643" spans="3:3" x14ac:dyDescent="0.25">
      <c r="C5643" s="37"/>
    </row>
    <row r="5644" spans="3:3" x14ac:dyDescent="0.25">
      <c r="C5644" s="37"/>
    </row>
    <row r="5645" spans="3:3" x14ac:dyDescent="0.25">
      <c r="C5645" s="37"/>
    </row>
    <row r="5646" spans="3:3" x14ac:dyDescent="0.25">
      <c r="C5646" s="37"/>
    </row>
    <row r="5647" spans="3:3" x14ac:dyDescent="0.25">
      <c r="C5647" s="37"/>
    </row>
    <row r="5648" spans="3:3" x14ac:dyDescent="0.25">
      <c r="C5648" s="37"/>
    </row>
    <row r="5649" spans="3:3" x14ac:dyDescent="0.25">
      <c r="C5649" s="37"/>
    </row>
    <row r="5650" spans="3:3" x14ac:dyDescent="0.25">
      <c r="C5650" s="37"/>
    </row>
    <row r="5651" spans="3:3" x14ac:dyDescent="0.25">
      <c r="C5651" s="37"/>
    </row>
    <row r="5652" spans="3:3" x14ac:dyDescent="0.25">
      <c r="C5652" s="37"/>
    </row>
    <row r="5653" spans="3:3" x14ac:dyDescent="0.25">
      <c r="C5653" s="37"/>
    </row>
    <row r="5654" spans="3:3" x14ac:dyDescent="0.25">
      <c r="C5654" s="37"/>
    </row>
    <row r="5655" spans="3:3" x14ac:dyDescent="0.25">
      <c r="C5655" s="37"/>
    </row>
    <row r="5656" spans="3:3" x14ac:dyDescent="0.25">
      <c r="C5656" s="37"/>
    </row>
    <row r="5657" spans="3:3" x14ac:dyDescent="0.25">
      <c r="C5657" s="37"/>
    </row>
    <row r="5658" spans="3:3" x14ac:dyDescent="0.25">
      <c r="C5658" s="37"/>
    </row>
    <row r="5659" spans="3:3" x14ac:dyDescent="0.25">
      <c r="C5659" s="37"/>
    </row>
    <row r="5660" spans="3:3" x14ac:dyDescent="0.25">
      <c r="C5660" s="37"/>
    </row>
    <row r="5661" spans="3:3" x14ac:dyDescent="0.25">
      <c r="C5661" s="37"/>
    </row>
    <row r="5662" spans="3:3" x14ac:dyDescent="0.25">
      <c r="C5662" s="37"/>
    </row>
    <row r="5663" spans="3:3" x14ac:dyDescent="0.25">
      <c r="C5663" s="37"/>
    </row>
    <row r="5664" spans="3:3" x14ac:dyDescent="0.25">
      <c r="C5664" s="37"/>
    </row>
    <row r="5665" spans="3:3" x14ac:dyDescent="0.25">
      <c r="C5665" s="37"/>
    </row>
    <row r="5666" spans="3:3" x14ac:dyDescent="0.25">
      <c r="C5666" s="37"/>
    </row>
    <row r="5667" spans="3:3" x14ac:dyDescent="0.25">
      <c r="C5667" s="37"/>
    </row>
    <row r="5668" spans="3:3" x14ac:dyDescent="0.25">
      <c r="C5668" s="37"/>
    </row>
    <row r="5669" spans="3:3" x14ac:dyDescent="0.25">
      <c r="C5669" s="37"/>
    </row>
    <row r="5670" spans="3:3" x14ac:dyDescent="0.25">
      <c r="C5670" s="37"/>
    </row>
    <row r="5671" spans="3:3" x14ac:dyDescent="0.25">
      <c r="C5671" s="37"/>
    </row>
    <row r="5672" spans="3:3" x14ac:dyDescent="0.25">
      <c r="C5672" s="37"/>
    </row>
    <row r="5673" spans="3:3" x14ac:dyDescent="0.25">
      <c r="C5673" s="37"/>
    </row>
    <row r="5674" spans="3:3" x14ac:dyDescent="0.25">
      <c r="C5674" s="37"/>
    </row>
    <row r="5675" spans="3:3" x14ac:dyDescent="0.25">
      <c r="C5675" s="37"/>
    </row>
    <row r="5676" spans="3:3" x14ac:dyDescent="0.25">
      <c r="C5676" s="37"/>
    </row>
    <row r="5677" spans="3:3" x14ac:dyDescent="0.25">
      <c r="C5677" s="37"/>
    </row>
    <row r="5678" spans="3:3" x14ac:dyDescent="0.25">
      <c r="C5678" s="37"/>
    </row>
    <row r="5679" spans="3:3" x14ac:dyDescent="0.25">
      <c r="C5679" s="37"/>
    </row>
    <row r="5680" spans="3:3" x14ac:dyDescent="0.25">
      <c r="C5680" s="37"/>
    </row>
    <row r="5681" spans="3:3" x14ac:dyDescent="0.25">
      <c r="C5681" s="37"/>
    </row>
    <row r="5682" spans="3:3" x14ac:dyDescent="0.25">
      <c r="C5682" s="37"/>
    </row>
    <row r="5683" spans="3:3" x14ac:dyDescent="0.25">
      <c r="C5683" s="37"/>
    </row>
    <row r="5684" spans="3:3" x14ac:dyDescent="0.25">
      <c r="C5684" s="37"/>
    </row>
    <row r="5685" spans="3:3" x14ac:dyDescent="0.25">
      <c r="C5685" s="37"/>
    </row>
    <row r="5686" spans="3:3" x14ac:dyDescent="0.25">
      <c r="C5686" s="37"/>
    </row>
    <row r="5687" spans="3:3" x14ac:dyDescent="0.25">
      <c r="C5687" s="37"/>
    </row>
    <row r="5688" spans="3:3" x14ac:dyDescent="0.25">
      <c r="C5688" s="37"/>
    </row>
    <row r="5689" spans="3:3" x14ac:dyDescent="0.25">
      <c r="C5689" s="37"/>
    </row>
    <row r="5690" spans="3:3" x14ac:dyDescent="0.25">
      <c r="C5690" s="37"/>
    </row>
    <row r="5691" spans="3:3" x14ac:dyDescent="0.25">
      <c r="C5691" s="37"/>
    </row>
    <row r="5692" spans="3:3" x14ac:dyDescent="0.25">
      <c r="C5692" s="37"/>
    </row>
    <row r="5693" spans="3:3" x14ac:dyDescent="0.25">
      <c r="C5693" s="37"/>
    </row>
    <row r="5694" spans="3:3" x14ac:dyDescent="0.25">
      <c r="C5694" s="37"/>
    </row>
    <row r="5695" spans="3:3" x14ac:dyDescent="0.25">
      <c r="C5695" s="37"/>
    </row>
    <row r="5696" spans="3:3" x14ac:dyDescent="0.25">
      <c r="C5696" s="37"/>
    </row>
    <row r="5697" spans="3:3" x14ac:dyDescent="0.25">
      <c r="C5697" s="37"/>
    </row>
    <row r="5698" spans="3:3" x14ac:dyDescent="0.25">
      <c r="C5698" s="37"/>
    </row>
    <row r="5699" spans="3:3" x14ac:dyDescent="0.25">
      <c r="C5699" s="37"/>
    </row>
    <row r="5700" spans="3:3" x14ac:dyDescent="0.25">
      <c r="C5700" s="37"/>
    </row>
    <row r="5701" spans="3:3" x14ac:dyDescent="0.25">
      <c r="C5701" s="37"/>
    </row>
    <row r="5702" spans="3:3" x14ac:dyDescent="0.25">
      <c r="C5702" s="37"/>
    </row>
    <row r="5703" spans="3:3" x14ac:dyDescent="0.25">
      <c r="C5703" s="37"/>
    </row>
    <row r="5704" spans="3:3" x14ac:dyDescent="0.25">
      <c r="C5704" s="37"/>
    </row>
    <row r="5705" spans="3:3" x14ac:dyDescent="0.25">
      <c r="C5705" s="37"/>
    </row>
    <row r="5706" spans="3:3" x14ac:dyDescent="0.25">
      <c r="C5706" s="37"/>
    </row>
    <row r="5707" spans="3:3" x14ac:dyDescent="0.25">
      <c r="C5707" s="37"/>
    </row>
    <row r="5708" spans="3:3" x14ac:dyDescent="0.25">
      <c r="C5708" s="37"/>
    </row>
    <row r="5709" spans="3:3" x14ac:dyDescent="0.25">
      <c r="C5709" s="37"/>
    </row>
    <row r="5710" spans="3:3" x14ac:dyDescent="0.25">
      <c r="C5710" s="37"/>
    </row>
    <row r="5711" spans="3:3" x14ac:dyDescent="0.25">
      <c r="C5711" s="37"/>
    </row>
    <row r="5712" spans="3:3" x14ac:dyDescent="0.25">
      <c r="C5712" s="37"/>
    </row>
    <row r="5713" spans="3:3" x14ac:dyDescent="0.25">
      <c r="C5713" s="37"/>
    </row>
    <row r="5714" spans="3:3" x14ac:dyDescent="0.25">
      <c r="C5714" s="37"/>
    </row>
    <row r="5715" spans="3:3" x14ac:dyDescent="0.25">
      <c r="C5715" s="37"/>
    </row>
    <row r="5716" spans="3:3" x14ac:dyDescent="0.25">
      <c r="C5716" s="37"/>
    </row>
    <row r="5717" spans="3:3" x14ac:dyDescent="0.25">
      <c r="C5717" s="37"/>
    </row>
    <row r="5718" spans="3:3" x14ac:dyDescent="0.25">
      <c r="C5718" s="37"/>
    </row>
    <row r="5719" spans="3:3" x14ac:dyDescent="0.25">
      <c r="C5719" s="37"/>
    </row>
    <row r="5720" spans="3:3" x14ac:dyDescent="0.25">
      <c r="C5720" s="37"/>
    </row>
    <row r="5721" spans="3:3" x14ac:dyDescent="0.25">
      <c r="C5721" s="37"/>
    </row>
    <row r="5722" spans="3:3" x14ac:dyDescent="0.25">
      <c r="C5722" s="37"/>
    </row>
    <row r="5723" spans="3:3" x14ac:dyDescent="0.25">
      <c r="C5723" s="37"/>
    </row>
    <row r="5724" spans="3:3" x14ac:dyDescent="0.25">
      <c r="C5724" s="37"/>
    </row>
    <row r="5725" spans="3:3" x14ac:dyDescent="0.25">
      <c r="C5725" s="37"/>
    </row>
    <row r="5726" spans="3:3" x14ac:dyDescent="0.25">
      <c r="C5726" s="37"/>
    </row>
    <row r="5727" spans="3:3" x14ac:dyDescent="0.25">
      <c r="C5727" s="37"/>
    </row>
    <row r="5728" spans="3:3" x14ac:dyDescent="0.25">
      <c r="C5728" s="37"/>
    </row>
    <row r="5729" spans="3:3" x14ac:dyDescent="0.25">
      <c r="C5729" s="37"/>
    </row>
    <row r="5730" spans="3:3" x14ac:dyDescent="0.25">
      <c r="C5730" s="37"/>
    </row>
    <row r="5731" spans="3:3" x14ac:dyDescent="0.25">
      <c r="C5731" s="37"/>
    </row>
    <row r="5732" spans="3:3" x14ac:dyDescent="0.25">
      <c r="C5732" s="37"/>
    </row>
    <row r="5733" spans="3:3" x14ac:dyDescent="0.25">
      <c r="C5733" s="37"/>
    </row>
    <row r="5734" spans="3:3" x14ac:dyDescent="0.25">
      <c r="C5734" s="37"/>
    </row>
    <row r="5735" spans="3:3" x14ac:dyDescent="0.25">
      <c r="C5735" s="37"/>
    </row>
    <row r="5736" spans="3:3" x14ac:dyDescent="0.25">
      <c r="C5736" s="37"/>
    </row>
    <row r="5737" spans="3:3" x14ac:dyDescent="0.25">
      <c r="C5737" s="37"/>
    </row>
    <row r="5738" spans="3:3" x14ac:dyDescent="0.25">
      <c r="C5738" s="37"/>
    </row>
    <row r="5739" spans="3:3" x14ac:dyDescent="0.25">
      <c r="C5739" s="37"/>
    </row>
    <row r="5740" spans="3:3" x14ac:dyDescent="0.25">
      <c r="C5740" s="37"/>
    </row>
    <row r="5741" spans="3:3" x14ac:dyDescent="0.25">
      <c r="C5741" s="37"/>
    </row>
    <row r="5742" spans="3:3" x14ac:dyDescent="0.25">
      <c r="C5742" s="37"/>
    </row>
    <row r="5743" spans="3:3" x14ac:dyDescent="0.25">
      <c r="C5743" s="37"/>
    </row>
    <row r="5744" spans="3:3" x14ac:dyDescent="0.25">
      <c r="C5744" s="37"/>
    </row>
    <row r="5745" spans="3:3" x14ac:dyDescent="0.25">
      <c r="C5745" s="37"/>
    </row>
    <row r="5746" spans="3:3" x14ac:dyDescent="0.25">
      <c r="C5746" s="37"/>
    </row>
    <row r="5747" spans="3:3" x14ac:dyDescent="0.25">
      <c r="C5747" s="37"/>
    </row>
    <row r="5748" spans="3:3" x14ac:dyDescent="0.25">
      <c r="C5748" s="37"/>
    </row>
    <row r="5749" spans="3:3" x14ac:dyDescent="0.25">
      <c r="C5749" s="37"/>
    </row>
    <row r="5750" spans="3:3" x14ac:dyDescent="0.25">
      <c r="C5750" s="37"/>
    </row>
    <row r="5751" spans="3:3" x14ac:dyDescent="0.25">
      <c r="C5751" s="37"/>
    </row>
    <row r="5752" spans="3:3" x14ac:dyDescent="0.25">
      <c r="C5752" s="37"/>
    </row>
    <row r="5753" spans="3:3" x14ac:dyDescent="0.25">
      <c r="C5753" s="37"/>
    </row>
    <row r="5754" spans="3:3" x14ac:dyDescent="0.25">
      <c r="C5754" s="37"/>
    </row>
    <row r="5755" spans="3:3" x14ac:dyDescent="0.25">
      <c r="C5755" s="37"/>
    </row>
    <row r="5756" spans="3:3" x14ac:dyDescent="0.25">
      <c r="C5756" s="37"/>
    </row>
    <row r="5757" spans="3:3" x14ac:dyDescent="0.25">
      <c r="C5757" s="37"/>
    </row>
    <row r="5758" spans="3:3" x14ac:dyDescent="0.25">
      <c r="C5758" s="37"/>
    </row>
    <row r="5759" spans="3:3" x14ac:dyDescent="0.25">
      <c r="C5759" s="37"/>
    </row>
    <row r="5760" spans="3:3" x14ac:dyDescent="0.25">
      <c r="C5760" s="37"/>
    </row>
    <row r="5761" spans="3:3" x14ac:dyDescent="0.25">
      <c r="C5761" s="37"/>
    </row>
    <row r="5762" spans="3:3" x14ac:dyDescent="0.25">
      <c r="C5762" s="37"/>
    </row>
    <row r="5763" spans="3:3" x14ac:dyDescent="0.25">
      <c r="C5763" s="37"/>
    </row>
    <row r="5764" spans="3:3" x14ac:dyDescent="0.25">
      <c r="C5764" s="37"/>
    </row>
    <row r="5765" spans="3:3" x14ac:dyDescent="0.25">
      <c r="C5765" s="37"/>
    </row>
    <row r="5766" spans="3:3" x14ac:dyDescent="0.25">
      <c r="C5766" s="37"/>
    </row>
    <row r="5767" spans="3:3" x14ac:dyDescent="0.25">
      <c r="C5767" s="37"/>
    </row>
    <row r="5768" spans="3:3" x14ac:dyDescent="0.25">
      <c r="C5768" s="37"/>
    </row>
    <row r="5769" spans="3:3" x14ac:dyDescent="0.25">
      <c r="C5769" s="37"/>
    </row>
    <row r="5770" spans="3:3" x14ac:dyDescent="0.25">
      <c r="C5770" s="37"/>
    </row>
    <row r="5771" spans="3:3" x14ac:dyDescent="0.25">
      <c r="C5771" s="37"/>
    </row>
    <row r="5772" spans="3:3" x14ac:dyDescent="0.25">
      <c r="C5772" s="37"/>
    </row>
    <row r="5773" spans="3:3" x14ac:dyDescent="0.25">
      <c r="C5773" s="37"/>
    </row>
    <row r="5774" spans="3:3" x14ac:dyDescent="0.25">
      <c r="C5774" s="37"/>
    </row>
    <row r="5775" spans="3:3" x14ac:dyDescent="0.25">
      <c r="C5775" s="37"/>
    </row>
    <row r="5776" spans="3:3" x14ac:dyDescent="0.25">
      <c r="C5776" s="37"/>
    </row>
    <row r="5777" spans="3:3" x14ac:dyDescent="0.25">
      <c r="C5777" s="37"/>
    </row>
    <row r="5778" spans="3:3" x14ac:dyDescent="0.25">
      <c r="C5778" s="37"/>
    </row>
    <row r="5779" spans="3:3" x14ac:dyDescent="0.25">
      <c r="C5779" s="37"/>
    </row>
    <row r="5780" spans="3:3" x14ac:dyDescent="0.25">
      <c r="C5780" s="37"/>
    </row>
    <row r="5781" spans="3:3" x14ac:dyDescent="0.25">
      <c r="C5781" s="37"/>
    </row>
    <row r="5782" spans="3:3" x14ac:dyDescent="0.25">
      <c r="C5782" s="37"/>
    </row>
    <row r="5783" spans="3:3" x14ac:dyDescent="0.25">
      <c r="C5783" s="37"/>
    </row>
    <row r="5784" spans="3:3" x14ac:dyDescent="0.25">
      <c r="C5784" s="37"/>
    </row>
    <row r="5785" spans="3:3" x14ac:dyDescent="0.25">
      <c r="C5785" s="37"/>
    </row>
    <row r="5786" spans="3:3" x14ac:dyDescent="0.25">
      <c r="C5786" s="37"/>
    </row>
    <row r="5787" spans="3:3" x14ac:dyDescent="0.25">
      <c r="C5787" s="37"/>
    </row>
    <row r="5788" spans="3:3" x14ac:dyDescent="0.25">
      <c r="C5788" s="37"/>
    </row>
    <row r="5789" spans="3:3" x14ac:dyDescent="0.25">
      <c r="C5789" s="37"/>
    </row>
    <row r="5790" spans="3:3" x14ac:dyDescent="0.25">
      <c r="C5790" s="37"/>
    </row>
    <row r="5791" spans="3:3" x14ac:dyDescent="0.25">
      <c r="C5791" s="37"/>
    </row>
    <row r="5792" spans="3:3" x14ac:dyDescent="0.25">
      <c r="C5792" s="37"/>
    </row>
    <row r="5793" spans="3:3" x14ac:dyDescent="0.25">
      <c r="C5793" s="37"/>
    </row>
    <row r="5794" spans="3:3" x14ac:dyDescent="0.25">
      <c r="C5794" s="37"/>
    </row>
    <row r="5795" spans="3:3" x14ac:dyDescent="0.25">
      <c r="C5795" s="37"/>
    </row>
    <row r="5796" spans="3:3" x14ac:dyDescent="0.25">
      <c r="C5796" s="37"/>
    </row>
    <row r="5797" spans="3:3" x14ac:dyDescent="0.25">
      <c r="C5797" s="37"/>
    </row>
    <row r="5798" spans="3:3" x14ac:dyDescent="0.25">
      <c r="C5798" s="37"/>
    </row>
    <row r="5799" spans="3:3" x14ac:dyDescent="0.25">
      <c r="C5799" s="37"/>
    </row>
    <row r="5800" spans="3:3" x14ac:dyDescent="0.25">
      <c r="C5800" s="37"/>
    </row>
    <row r="5801" spans="3:3" x14ac:dyDescent="0.25">
      <c r="C5801" s="37"/>
    </row>
    <row r="5802" spans="3:3" x14ac:dyDescent="0.25">
      <c r="C5802" s="37"/>
    </row>
    <row r="5803" spans="3:3" x14ac:dyDescent="0.25">
      <c r="C5803" s="37"/>
    </row>
    <row r="5804" spans="3:3" x14ac:dyDescent="0.25">
      <c r="C5804" s="37"/>
    </row>
    <row r="5805" spans="3:3" x14ac:dyDescent="0.25">
      <c r="C5805" s="37"/>
    </row>
    <row r="5806" spans="3:3" x14ac:dyDescent="0.25">
      <c r="C5806" s="37"/>
    </row>
    <row r="5807" spans="3:3" x14ac:dyDescent="0.25">
      <c r="C5807" s="37"/>
    </row>
    <row r="5808" spans="3:3" x14ac:dyDescent="0.25">
      <c r="C5808" s="37"/>
    </row>
    <row r="5809" spans="3:3" x14ac:dyDescent="0.25">
      <c r="C5809" s="37"/>
    </row>
    <row r="5810" spans="3:3" x14ac:dyDescent="0.25">
      <c r="C5810" s="37"/>
    </row>
    <row r="5811" spans="3:3" x14ac:dyDescent="0.25">
      <c r="C5811" s="37"/>
    </row>
    <row r="5812" spans="3:3" x14ac:dyDescent="0.25">
      <c r="C5812" s="37"/>
    </row>
    <row r="5813" spans="3:3" x14ac:dyDescent="0.25">
      <c r="C5813" s="37"/>
    </row>
    <row r="5814" spans="3:3" x14ac:dyDescent="0.25">
      <c r="C5814" s="37"/>
    </row>
    <row r="5815" spans="3:3" x14ac:dyDescent="0.25">
      <c r="C5815" s="37"/>
    </row>
    <row r="5816" spans="3:3" x14ac:dyDescent="0.25">
      <c r="C5816" s="37"/>
    </row>
    <row r="5817" spans="3:3" x14ac:dyDescent="0.25">
      <c r="C5817" s="37"/>
    </row>
    <row r="5818" spans="3:3" x14ac:dyDescent="0.25">
      <c r="C5818" s="37"/>
    </row>
    <row r="5819" spans="3:3" x14ac:dyDescent="0.25">
      <c r="C5819" s="37"/>
    </row>
    <row r="5820" spans="3:3" x14ac:dyDescent="0.25">
      <c r="C5820" s="37"/>
    </row>
    <row r="5821" spans="3:3" x14ac:dyDescent="0.25">
      <c r="C5821" s="37"/>
    </row>
    <row r="5822" spans="3:3" x14ac:dyDescent="0.25">
      <c r="C5822" s="37"/>
    </row>
    <row r="5823" spans="3:3" x14ac:dyDescent="0.25">
      <c r="C5823" s="37"/>
    </row>
    <row r="5824" spans="3:3" x14ac:dyDescent="0.25">
      <c r="C5824" s="37"/>
    </row>
    <row r="5825" spans="3:3" x14ac:dyDescent="0.25">
      <c r="C5825" s="37"/>
    </row>
    <row r="5826" spans="3:3" x14ac:dyDescent="0.25">
      <c r="C5826" s="37"/>
    </row>
    <row r="5827" spans="3:3" x14ac:dyDescent="0.25">
      <c r="C5827" s="37"/>
    </row>
    <row r="5828" spans="3:3" x14ac:dyDescent="0.25">
      <c r="C5828" s="37"/>
    </row>
    <row r="5829" spans="3:3" x14ac:dyDescent="0.25">
      <c r="C5829" s="37"/>
    </row>
    <row r="5830" spans="3:3" x14ac:dyDescent="0.25">
      <c r="C5830" s="37"/>
    </row>
    <row r="5831" spans="3:3" x14ac:dyDescent="0.25">
      <c r="C5831" s="37"/>
    </row>
    <row r="5832" spans="3:3" x14ac:dyDescent="0.25">
      <c r="C5832" s="37"/>
    </row>
    <row r="5833" spans="3:3" x14ac:dyDescent="0.25">
      <c r="C5833" s="37"/>
    </row>
    <row r="5834" spans="3:3" x14ac:dyDescent="0.25">
      <c r="C5834" s="37"/>
    </row>
    <row r="5835" spans="3:3" x14ac:dyDescent="0.25">
      <c r="C5835" s="37"/>
    </row>
    <row r="5836" spans="3:3" x14ac:dyDescent="0.25">
      <c r="C5836" s="37"/>
    </row>
    <row r="5837" spans="3:3" x14ac:dyDescent="0.25">
      <c r="C5837" s="37"/>
    </row>
    <row r="5838" spans="3:3" x14ac:dyDescent="0.25">
      <c r="C5838" s="37"/>
    </row>
    <row r="5839" spans="3:3" x14ac:dyDescent="0.25">
      <c r="C5839" s="37"/>
    </row>
    <row r="5840" spans="3:3" x14ac:dyDescent="0.25">
      <c r="C5840" s="37"/>
    </row>
    <row r="5841" spans="3:3" x14ac:dyDescent="0.25">
      <c r="C5841" s="37"/>
    </row>
    <row r="5842" spans="3:3" x14ac:dyDescent="0.25">
      <c r="C5842" s="37"/>
    </row>
    <row r="5843" spans="3:3" x14ac:dyDescent="0.25">
      <c r="C5843" s="37"/>
    </row>
    <row r="5844" spans="3:3" x14ac:dyDescent="0.25">
      <c r="C5844" s="37"/>
    </row>
    <row r="5845" spans="3:3" x14ac:dyDescent="0.25">
      <c r="C5845" s="37"/>
    </row>
    <row r="5846" spans="3:3" x14ac:dyDescent="0.25">
      <c r="C5846" s="37"/>
    </row>
    <row r="5847" spans="3:3" x14ac:dyDescent="0.25">
      <c r="C5847" s="37"/>
    </row>
    <row r="5848" spans="3:3" x14ac:dyDescent="0.25">
      <c r="C5848" s="37"/>
    </row>
    <row r="5849" spans="3:3" x14ac:dyDescent="0.25">
      <c r="C5849" s="37"/>
    </row>
    <row r="5850" spans="3:3" x14ac:dyDescent="0.25">
      <c r="C5850" s="37"/>
    </row>
    <row r="5851" spans="3:3" x14ac:dyDescent="0.25">
      <c r="C5851" s="37"/>
    </row>
    <row r="5852" spans="3:3" x14ac:dyDescent="0.25">
      <c r="C5852" s="37"/>
    </row>
    <row r="5853" spans="3:3" x14ac:dyDescent="0.25">
      <c r="C5853" s="37"/>
    </row>
    <row r="5854" spans="3:3" x14ac:dyDescent="0.25">
      <c r="C5854" s="37"/>
    </row>
    <row r="5855" spans="3:3" x14ac:dyDescent="0.25">
      <c r="C5855" s="37"/>
    </row>
    <row r="5856" spans="3:3" x14ac:dyDescent="0.25">
      <c r="C5856" s="37"/>
    </row>
    <row r="5857" spans="3:3" x14ac:dyDescent="0.25">
      <c r="C5857" s="37"/>
    </row>
    <row r="5858" spans="3:3" x14ac:dyDescent="0.25">
      <c r="C5858" s="37"/>
    </row>
    <row r="5859" spans="3:3" x14ac:dyDescent="0.25">
      <c r="C5859" s="37"/>
    </row>
    <row r="5860" spans="3:3" x14ac:dyDescent="0.25">
      <c r="C5860" s="37"/>
    </row>
    <row r="5861" spans="3:3" x14ac:dyDescent="0.25">
      <c r="C5861" s="37"/>
    </row>
    <row r="5862" spans="3:3" x14ac:dyDescent="0.25">
      <c r="C5862" s="37"/>
    </row>
    <row r="5863" spans="3:3" x14ac:dyDescent="0.25">
      <c r="C5863" s="37"/>
    </row>
    <row r="5864" spans="3:3" x14ac:dyDescent="0.25">
      <c r="C5864" s="37"/>
    </row>
    <row r="5865" spans="3:3" x14ac:dyDescent="0.25">
      <c r="C5865" s="37"/>
    </row>
    <row r="5866" spans="3:3" x14ac:dyDescent="0.25">
      <c r="C5866" s="37"/>
    </row>
    <row r="5867" spans="3:3" x14ac:dyDescent="0.25">
      <c r="C5867" s="37"/>
    </row>
    <row r="5868" spans="3:3" x14ac:dyDescent="0.25">
      <c r="C5868" s="37"/>
    </row>
    <row r="5869" spans="3:3" x14ac:dyDescent="0.25">
      <c r="C5869" s="37"/>
    </row>
    <row r="5870" spans="3:3" x14ac:dyDescent="0.25">
      <c r="C5870" s="37"/>
    </row>
    <row r="5871" spans="3:3" x14ac:dyDescent="0.25">
      <c r="C5871" s="37"/>
    </row>
    <row r="5872" spans="3:3" x14ac:dyDescent="0.25">
      <c r="C5872" s="37"/>
    </row>
    <row r="5873" spans="3:3" x14ac:dyDescent="0.25">
      <c r="C5873" s="37"/>
    </row>
    <row r="5874" spans="3:3" x14ac:dyDescent="0.25">
      <c r="C5874" s="37"/>
    </row>
    <row r="5875" spans="3:3" x14ac:dyDescent="0.25">
      <c r="C5875" s="37"/>
    </row>
    <row r="5876" spans="3:3" x14ac:dyDescent="0.25">
      <c r="C5876" s="37"/>
    </row>
    <row r="5877" spans="3:3" x14ac:dyDescent="0.25">
      <c r="C5877" s="37"/>
    </row>
    <row r="5878" spans="3:3" x14ac:dyDescent="0.25">
      <c r="C5878" s="37"/>
    </row>
    <row r="5879" spans="3:3" x14ac:dyDescent="0.25">
      <c r="C5879" s="37"/>
    </row>
    <row r="5880" spans="3:3" x14ac:dyDescent="0.25">
      <c r="C5880" s="37"/>
    </row>
    <row r="5881" spans="3:3" x14ac:dyDescent="0.25">
      <c r="C5881" s="37"/>
    </row>
    <row r="5882" spans="3:3" x14ac:dyDescent="0.25">
      <c r="C5882" s="37"/>
    </row>
    <row r="5883" spans="3:3" x14ac:dyDescent="0.25">
      <c r="C5883" s="37"/>
    </row>
    <row r="5884" spans="3:3" x14ac:dyDescent="0.25">
      <c r="C5884" s="37"/>
    </row>
    <row r="5885" spans="3:3" x14ac:dyDescent="0.25">
      <c r="C5885" s="37"/>
    </row>
    <row r="5886" spans="3:3" x14ac:dyDescent="0.25">
      <c r="C5886" s="37"/>
    </row>
    <row r="5887" spans="3:3" x14ac:dyDescent="0.25">
      <c r="C5887" s="37"/>
    </row>
    <row r="5888" spans="3:3" x14ac:dyDescent="0.25">
      <c r="C5888" s="37"/>
    </row>
    <row r="5889" spans="3:3" x14ac:dyDescent="0.25">
      <c r="C5889" s="37"/>
    </row>
    <row r="5890" spans="3:3" x14ac:dyDescent="0.25">
      <c r="C5890" s="37"/>
    </row>
    <row r="5891" spans="3:3" x14ac:dyDescent="0.25">
      <c r="C5891" s="37"/>
    </row>
    <row r="5892" spans="3:3" x14ac:dyDescent="0.25">
      <c r="C5892" s="37"/>
    </row>
    <row r="5893" spans="3:3" x14ac:dyDescent="0.25">
      <c r="C5893" s="37"/>
    </row>
    <row r="5894" spans="3:3" x14ac:dyDescent="0.25">
      <c r="C5894" s="37"/>
    </row>
    <row r="5895" spans="3:3" x14ac:dyDescent="0.25">
      <c r="C5895" s="37"/>
    </row>
    <row r="5896" spans="3:3" x14ac:dyDescent="0.25">
      <c r="C5896" s="37"/>
    </row>
    <row r="5897" spans="3:3" x14ac:dyDescent="0.25">
      <c r="C5897" s="37"/>
    </row>
    <row r="5898" spans="3:3" x14ac:dyDescent="0.25">
      <c r="C5898" s="37"/>
    </row>
    <row r="5899" spans="3:3" x14ac:dyDescent="0.25">
      <c r="C5899" s="37"/>
    </row>
    <row r="5900" spans="3:3" x14ac:dyDescent="0.25">
      <c r="C5900" s="37"/>
    </row>
    <row r="5901" spans="3:3" x14ac:dyDescent="0.25">
      <c r="C5901" s="37"/>
    </row>
    <row r="5902" spans="3:3" x14ac:dyDescent="0.25">
      <c r="C5902" s="37"/>
    </row>
    <row r="5903" spans="3:3" x14ac:dyDescent="0.25">
      <c r="C5903" s="37"/>
    </row>
    <row r="5904" spans="3:3" x14ac:dyDescent="0.25">
      <c r="C5904" s="37"/>
    </row>
    <row r="5905" spans="3:3" x14ac:dyDescent="0.25">
      <c r="C5905" s="37"/>
    </row>
    <row r="5906" spans="3:3" x14ac:dyDescent="0.25">
      <c r="C5906" s="37"/>
    </row>
    <row r="5907" spans="3:3" x14ac:dyDescent="0.25">
      <c r="C5907" s="37"/>
    </row>
    <row r="5908" spans="3:3" x14ac:dyDescent="0.25">
      <c r="C5908" s="37"/>
    </row>
    <row r="5909" spans="3:3" x14ac:dyDescent="0.25">
      <c r="C5909" s="37"/>
    </row>
    <row r="5910" spans="3:3" x14ac:dyDescent="0.25">
      <c r="C5910" s="37"/>
    </row>
    <row r="5911" spans="3:3" x14ac:dyDescent="0.25">
      <c r="C5911" s="37"/>
    </row>
    <row r="5912" spans="3:3" x14ac:dyDescent="0.25">
      <c r="C5912" s="37"/>
    </row>
    <row r="5913" spans="3:3" x14ac:dyDescent="0.25">
      <c r="C5913" s="37"/>
    </row>
    <row r="5914" spans="3:3" x14ac:dyDescent="0.25">
      <c r="C5914" s="37"/>
    </row>
    <row r="5915" spans="3:3" x14ac:dyDescent="0.25">
      <c r="C5915" s="37"/>
    </row>
    <row r="5916" spans="3:3" x14ac:dyDescent="0.25">
      <c r="C5916" s="37"/>
    </row>
    <row r="5917" spans="3:3" x14ac:dyDescent="0.25">
      <c r="C5917" s="37"/>
    </row>
    <row r="5918" spans="3:3" x14ac:dyDescent="0.25">
      <c r="C5918" s="37"/>
    </row>
    <row r="5919" spans="3:3" x14ac:dyDescent="0.25">
      <c r="C5919" s="37"/>
    </row>
    <row r="5920" spans="3:3" x14ac:dyDescent="0.25">
      <c r="C5920" s="37"/>
    </row>
    <row r="5921" spans="3:3" x14ac:dyDescent="0.25">
      <c r="C5921" s="37"/>
    </row>
    <row r="5922" spans="3:3" x14ac:dyDescent="0.25">
      <c r="C5922" s="37"/>
    </row>
    <row r="5923" spans="3:3" x14ac:dyDescent="0.25">
      <c r="C5923" s="37"/>
    </row>
    <row r="5924" spans="3:3" x14ac:dyDescent="0.25">
      <c r="C5924" s="37"/>
    </row>
    <row r="5925" spans="3:3" x14ac:dyDescent="0.25">
      <c r="C5925" s="37"/>
    </row>
    <row r="5926" spans="3:3" x14ac:dyDescent="0.25">
      <c r="C5926" s="37"/>
    </row>
    <row r="5927" spans="3:3" x14ac:dyDescent="0.25">
      <c r="C5927" s="37"/>
    </row>
    <row r="5928" spans="3:3" x14ac:dyDescent="0.25">
      <c r="C5928" s="37"/>
    </row>
    <row r="5929" spans="3:3" x14ac:dyDescent="0.25">
      <c r="C5929" s="37"/>
    </row>
    <row r="5930" spans="3:3" x14ac:dyDescent="0.25">
      <c r="C5930" s="37"/>
    </row>
    <row r="5931" spans="3:3" x14ac:dyDescent="0.25">
      <c r="C5931" s="37"/>
    </row>
    <row r="5932" spans="3:3" x14ac:dyDescent="0.25">
      <c r="C5932" s="37"/>
    </row>
    <row r="5933" spans="3:3" x14ac:dyDescent="0.25">
      <c r="C5933" s="37"/>
    </row>
    <row r="5934" spans="3:3" x14ac:dyDescent="0.25">
      <c r="C5934" s="37"/>
    </row>
    <row r="5935" spans="3:3" x14ac:dyDescent="0.25">
      <c r="C5935" s="37"/>
    </row>
    <row r="5936" spans="3:3" x14ac:dyDescent="0.25">
      <c r="C5936" s="37"/>
    </row>
    <row r="5937" spans="3:3" x14ac:dyDescent="0.25">
      <c r="C5937" s="37"/>
    </row>
    <row r="5938" spans="3:3" x14ac:dyDescent="0.25">
      <c r="C5938" s="37"/>
    </row>
    <row r="5939" spans="3:3" x14ac:dyDescent="0.25">
      <c r="C5939" s="37"/>
    </row>
    <row r="5940" spans="3:3" x14ac:dyDescent="0.25">
      <c r="C5940" s="37"/>
    </row>
    <row r="5941" spans="3:3" x14ac:dyDescent="0.25">
      <c r="C5941" s="37"/>
    </row>
    <row r="5942" spans="3:3" x14ac:dyDescent="0.25">
      <c r="C5942" s="37"/>
    </row>
    <row r="5943" spans="3:3" x14ac:dyDescent="0.25">
      <c r="C5943" s="37"/>
    </row>
    <row r="5944" spans="3:3" x14ac:dyDescent="0.25">
      <c r="C5944" s="37"/>
    </row>
    <row r="5945" spans="3:3" x14ac:dyDescent="0.25">
      <c r="C5945" s="37"/>
    </row>
    <row r="5946" spans="3:3" x14ac:dyDescent="0.25">
      <c r="C5946" s="37"/>
    </row>
    <row r="5947" spans="3:3" x14ac:dyDescent="0.25">
      <c r="C5947" s="37"/>
    </row>
    <row r="5948" spans="3:3" x14ac:dyDescent="0.25">
      <c r="C5948" s="37"/>
    </row>
    <row r="5949" spans="3:3" x14ac:dyDescent="0.25">
      <c r="C5949" s="37"/>
    </row>
    <row r="5950" spans="3:3" x14ac:dyDescent="0.25">
      <c r="C5950" s="37"/>
    </row>
    <row r="5951" spans="3:3" x14ac:dyDescent="0.25">
      <c r="C5951" s="37"/>
    </row>
    <row r="5952" spans="3:3" x14ac:dyDescent="0.25">
      <c r="C5952" s="37"/>
    </row>
    <row r="5953" spans="3:3" x14ac:dyDescent="0.25">
      <c r="C5953" s="37"/>
    </row>
    <row r="5954" spans="3:3" x14ac:dyDescent="0.25">
      <c r="C5954" s="37"/>
    </row>
    <row r="5955" spans="3:3" x14ac:dyDescent="0.25">
      <c r="C5955" s="37"/>
    </row>
    <row r="5956" spans="3:3" x14ac:dyDescent="0.25">
      <c r="C5956" s="37"/>
    </row>
    <row r="5957" spans="3:3" x14ac:dyDescent="0.25">
      <c r="C5957" s="37"/>
    </row>
    <row r="5958" spans="3:3" x14ac:dyDescent="0.25">
      <c r="C5958" s="37"/>
    </row>
    <row r="5959" spans="3:3" x14ac:dyDescent="0.25">
      <c r="C5959" s="37"/>
    </row>
    <row r="5960" spans="3:3" x14ac:dyDescent="0.25">
      <c r="C5960" s="37"/>
    </row>
    <row r="5961" spans="3:3" x14ac:dyDescent="0.25">
      <c r="C5961" s="37"/>
    </row>
    <row r="5962" spans="3:3" x14ac:dyDescent="0.25">
      <c r="C5962" s="37"/>
    </row>
    <row r="5963" spans="3:3" x14ac:dyDescent="0.25">
      <c r="C5963" s="37"/>
    </row>
    <row r="5964" spans="3:3" x14ac:dyDescent="0.25">
      <c r="C5964" s="37"/>
    </row>
    <row r="5965" spans="3:3" x14ac:dyDescent="0.25">
      <c r="C5965" s="37"/>
    </row>
    <row r="5966" spans="3:3" x14ac:dyDescent="0.25">
      <c r="C5966" s="37"/>
    </row>
    <row r="5967" spans="3:3" x14ac:dyDescent="0.25">
      <c r="C5967" s="37"/>
    </row>
    <row r="5968" spans="3:3" x14ac:dyDescent="0.25">
      <c r="C5968" s="37"/>
    </row>
    <row r="5969" spans="3:3" x14ac:dyDescent="0.25">
      <c r="C5969" s="37"/>
    </row>
    <row r="5970" spans="3:3" x14ac:dyDescent="0.25">
      <c r="C5970" s="37"/>
    </row>
    <row r="5971" spans="3:3" x14ac:dyDescent="0.25">
      <c r="C5971" s="37"/>
    </row>
    <row r="5972" spans="3:3" x14ac:dyDescent="0.25">
      <c r="C5972" s="37"/>
    </row>
    <row r="5973" spans="3:3" x14ac:dyDescent="0.25">
      <c r="C5973" s="37"/>
    </row>
    <row r="5974" spans="3:3" x14ac:dyDescent="0.25">
      <c r="C5974" s="37"/>
    </row>
    <row r="5975" spans="3:3" x14ac:dyDescent="0.25">
      <c r="C5975" s="37"/>
    </row>
    <row r="5976" spans="3:3" x14ac:dyDescent="0.25">
      <c r="C5976" s="37"/>
    </row>
    <row r="5977" spans="3:3" x14ac:dyDescent="0.25">
      <c r="C5977" s="37"/>
    </row>
    <row r="5978" spans="3:3" x14ac:dyDescent="0.25">
      <c r="C5978" s="37"/>
    </row>
    <row r="5979" spans="3:3" x14ac:dyDescent="0.25">
      <c r="C5979" s="37"/>
    </row>
    <row r="5980" spans="3:3" x14ac:dyDescent="0.25">
      <c r="C5980" s="37"/>
    </row>
    <row r="5981" spans="3:3" x14ac:dyDescent="0.25">
      <c r="C5981" s="37"/>
    </row>
    <row r="5982" spans="3:3" x14ac:dyDescent="0.25">
      <c r="C5982" s="37"/>
    </row>
    <row r="5983" spans="3:3" x14ac:dyDescent="0.25">
      <c r="C5983" s="37"/>
    </row>
    <row r="5984" spans="3:3" x14ac:dyDescent="0.25">
      <c r="C5984" s="37"/>
    </row>
    <row r="5985" spans="3:3" x14ac:dyDescent="0.25">
      <c r="C5985" s="37"/>
    </row>
    <row r="5986" spans="3:3" x14ac:dyDescent="0.25">
      <c r="C5986" s="37"/>
    </row>
    <row r="5987" spans="3:3" x14ac:dyDescent="0.25">
      <c r="C5987" s="37"/>
    </row>
    <row r="5988" spans="3:3" x14ac:dyDescent="0.25">
      <c r="C5988" s="37"/>
    </row>
    <row r="5989" spans="3:3" x14ac:dyDescent="0.25">
      <c r="C5989" s="37"/>
    </row>
    <row r="5990" spans="3:3" x14ac:dyDescent="0.25">
      <c r="C5990" s="37"/>
    </row>
    <row r="5991" spans="3:3" x14ac:dyDescent="0.25">
      <c r="C5991" s="37"/>
    </row>
    <row r="5992" spans="3:3" x14ac:dyDescent="0.25">
      <c r="C5992" s="37"/>
    </row>
    <row r="5993" spans="3:3" x14ac:dyDescent="0.25">
      <c r="C5993" s="37"/>
    </row>
    <row r="5994" spans="3:3" x14ac:dyDescent="0.25">
      <c r="C5994" s="37"/>
    </row>
    <row r="5995" spans="3:3" x14ac:dyDescent="0.25">
      <c r="C5995" s="37"/>
    </row>
    <row r="5996" spans="3:3" x14ac:dyDescent="0.25">
      <c r="C5996" s="37"/>
    </row>
    <row r="5997" spans="3:3" x14ac:dyDescent="0.25">
      <c r="C5997" s="37"/>
    </row>
    <row r="5998" spans="3:3" x14ac:dyDescent="0.25">
      <c r="C5998" s="37"/>
    </row>
    <row r="5999" spans="3:3" x14ac:dyDescent="0.25">
      <c r="C5999" s="37"/>
    </row>
    <row r="6000" spans="3:3" x14ac:dyDescent="0.25">
      <c r="C6000" s="37"/>
    </row>
    <row r="6001" spans="3:3" x14ac:dyDescent="0.25">
      <c r="C6001" s="37"/>
    </row>
    <row r="6002" spans="3:3" x14ac:dyDescent="0.25">
      <c r="C6002" s="37"/>
    </row>
    <row r="6003" spans="3:3" x14ac:dyDescent="0.25">
      <c r="C6003" s="37"/>
    </row>
    <row r="6004" spans="3:3" x14ac:dyDescent="0.25">
      <c r="C6004" s="37"/>
    </row>
    <row r="6005" spans="3:3" x14ac:dyDescent="0.25">
      <c r="C6005" s="37"/>
    </row>
    <row r="6006" spans="3:3" x14ac:dyDescent="0.25">
      <c r="C6006" s="37"/>
    </row>
    <row r="6007" spans="3:3" x14ac:dyDescent="0.25">
      <c r="C6007" s="37"/>
    </row>
    <row r="6008" spans="3:3" x14ac:dyDescent="0.25">
      <c r="C6008" s="37"/>
    </row>
    <row r="6009" spans="3:3" x14ac:dyDescent="0.25">
      <c r="C6009" s="37"/>
    </row>
    <row r="6010" spans="3:3" x14ac:dyDescent="0.25">
      <c r="C6010" s="37"/>
    </row>
    <row r="6011" spans="3:3" x14ac:dyDescent="0.25">
      <c r="C6011" s="37"/>
    </row>
    <row r="6012" spans="3:3" x14ac:dyDescent="0.25">
      <c r="C6012" s="37"/>
    </row>
    <row r="6013" spans="3:3" x14ac:dyDescent="0.25">
      <c r="C6013" s="37"/>
    </row>
    <row r="6014" spans="3:3" x14ac:dyDescent="0.25">
      <c r="C6014" s="37"/>
    </row>
    <row r="6015" spans="3:3" x14ac:dyDescent="0.25">
      <c r="C6015" s="37"/>
    </row>
    <row r="6016" spans="3:3" x14ac:dyDescent="0.25">
      <c r="C6016" s="37"/>
    </row>
    <row r="6017" spans="3:3" x14ac:dyDescent="0.25">
      <c r="C6017" s="37"/>
    </row>
    <row r="6018" spans="3:3" x14ac:dyDescent="0.25">
      <c r="C6018" s="37"/>
    </row>
    <row r="6019" spans="3:3" x14ac:dyDescent="0.25">
      <c r="C6019" s="37"/>
    </row>
    <row r="6020" spans="3:3" x14ac:dyDescent="0.25">
      <c r="C6020" s="37"/>
    </row>
    <row r="6021" spans="3:3" x14ac:dyDescent="0.25">
      <c r="C6021" s="37"/>
    </row>
    <row r="6022" spans="3:3" x14ac:dyDescent="0.25">
      <c r="C6022" s="37"/>
    </row>
    <row r="6023" spans="3:3" x14ac:dyDescent="0.25">
      <c r="C6023" s="37"/>
    </row>
    <row r="6024" spans="3:3" x14ac:dyDescent="0.25">
      <c r="C6024" s="37"/>
    </row>
    <row r="6025" spans="3:3" x14ac:dyDescent="0.25">
      <c r="C6025" s="37"/>
    </row>
    <row r="6026" spans="3:3" x14ac:dyDescent="0.25">
      <c r="C6026" s="37"/>
    </row>
    <row r="6027" spans="3:3" x14ac:dyDescent="0.25">
      <c r="C6027" s="37"/>
    </row>
    <row r="6028" spans="3:3" x14ac:dyDescent="0.25">
      <c r="C6028" s="37"/>
    </row>
    <row r="6029" spans="3:3" x14ac:dyDescent="0.25">
      <c r="C6029" s="37"/>
    </row>
    <row r="6030" spans="3:3" x14ac:dyDescent="0.25">
      <c r="C6030" s="37"/>
    </row>
    <row r="6031" spans="3:3" x14ac:dyDescent="0.25">
      <c r="C6031" s="37"/>
    </row>
    <row r="6032" spans="3:3" x14ac:dyDescent="0.25">
      <c r="C6032" s="37"/>
    </row>
    <row r="6033" spans="3:3" x14ac:dyDescent="0.25">
      <c r="C6033" s="37"/>
    </row>
    <row r="6034" spans="3:3" x14ac:dyDescent="0.25">
      <c r="C6034" s="37"/>
    </row>
    <row r="6035" spans="3:3" x14ac:dyDescent="0.25">
      <c r="C6035" s="37"/>
    </row>
    <row r="6036" spans="3:3" x14ac:dyDescent="0.25">
      <c r="C6036" s="37"/>
    </row>
    <row r="6037" spans="3:3" x14ac:dyDescent="0.25">
      <c r="C6037" s="37"/>
    </row>
    <row r="6038" spans="3:3" x14ac:dyDescent="0.25">
      <c r="C6038" s="37"/>
    </row>
    <row r="6039" spans="3:3" x14ac:dyDescent="0.25">
      <c r="C6039" s="37"/>
    </row>
    <row r="6040" spans="3:3" x14ac:dyDescent="0.25">
      <c r="C6040" s="37"/>
    </row>
    <row r="6041" spans="3:3" x14ac:dyDescent="0.25">
      <c r="C6041" s="37"/>
    </row>
    <row r="6042" spans="3:3" x14ac:dyDescent="0.25">
      <c r="C6042" s="37"/>
    </row>
    <row r="6043" spans="3:3" x14ac:dyDescent="0.25">
      <c r="C6043" s="37"/>
    </row>
    <row r="6044" spans="3:3" x14ac:dyDescent="0.25">
      <c r="C6044" s="37"/>
    </row>
    <row r="6045" spans="3:3" x14ac:dyDescent="0.25">
      <c r="C6045" s="37"/>
    </row>
    <row r="6046" spans="3:3" x14ac:dyDescent="0.25">
      <c r="C6046" s="37"/>
    </row>
    <row r="6047" spans="3:3" x14ac:dyDescent="0.25">
      <c r="C6047" s="37"/>
    </row>
    <row r="6048" spans="3:3" x14ac:dyDescent="0.25">
      <c r="C6048" s="37"/>
    </row>
    <row r="6049" spans="3:3" x14ac:dyDescent="0.25">
      <c r="C6049" s="37"/>
    </row>
    <row r="6050" spans="3:3" x14ac:dyDescent="0.25">
      <c r="C6050" s="37"/>
    </row>
    <row r="6051" spans="3:3" x14ac:dyDescent="0.25">
      <c r="C6051" s="37"/>
    </row>
    <row r="6052" spans="3:3" x14ac:dyDescent="0.25">
      <c r="C6052" s="37"/>
    </row>
    <row r="6053" spans="3:3" x14ac:dyDescent="0.25">
      <c r="C6053" s="37"/>
    </row>
    <row r="6054" spans="3:3" x14ac:dyDescent="0.25">
      <c r="C6054" s="37"/>
    </row>
    <row r="6055" spans="3:3" x14ac:dyDescent="0.25">
      <c r="C6055" s="37"/>
    </row>
    <row r="6056" spans="3:3" x14ac:dyDescent="0.25">
      <c r="C6056" s="37"/>
    </row>
    <row r="6057" spans="3:3" x14ac:dyDescent="0.25">
      <c r="C6057" s="37"/>
    </row>
    <row r="6058" spans="3:3" x14ac:dyDescent="0.25">
      <c r="C6058" s="37"/>
    </row>
    <row r="6059" spans="3:3" x14ac:dyDescent="0.25">
      <c r="C6059" s="37"/>
    </row>
    <row r="6060" spans="3:3" x14ac:dyDescent="0.25">
      <c r="C6060" s="37"/>
    </row>
    <row r="6061" spans="3:3" x14ac:dyDescent="0.25">
      <c r="C6061" s="37"/>
    </row>
    <row r="6062" spans="3:3" x14ac:dyDescent="0.25">
      <c r="C6062" s="37"/>
    </row>
    <row r="6063" spans="3:3" x14ac:dyDescent="0.25">
      <c r="C6063" s="37"/>
    </row>
    <row r="6064" spans="3:3" x14ac:dyDescent="0.25">
      <c r="C6064" s="37"/>
    </row>
    <row r="6065" spans="3:3" x14ac:dyDescent="0.25">
      <c r="C6065" s="37"/>
    </row>
    <row r="6066" spans="3:3" x14ac:dyDescent="0.25">
      <c r="C6066" s="37"/>
    </row>
    <row r="6067" spans="3:3" x14ac:dyDescent="0.25">
      <c r="C6067" s="37"/>
    </row>
    <row r="6068" spans="3:3" x14ac:dyDescent="0.25">
      <c r="C6068" s="37"/>
    </row>
    <row r="6069" spans="3:3" x14ac:dyDescent="0.25">
      <c r="C6069" s="37"/>
    </row>
    <row r="6070" spans="3:3" x14ac:dyDescent="0.25">
      <c r="C6070" s="37"/>
    </row>
    <row r="6071" spans="3:3" x14ac:dyDescent="0.25">
      <c r="C6071" s="37"/>
    </row>
    <row r="6072" spans="3:3" x14ac:dyDescent="0.25">
      <c r="C6072" s="37"/>
    </row>
    <row r="6073" spans="3:3" x14ac:dyDescent="0.25">
      <c r="C6073" s="37"/>
    </row>
    <row r="6074" spans="3:3" x14ac:dyDescent="0.25">
      <c r="C6074" s="37"/>
    </row>
    <row r="6075" spans="3:3" x14ac:dyDescent="0.25">
      <c r="C6075" s="37"/>
    </row>
    <row r="6076" spans="3:3" x14ac:dyDescent="0.25">
      <c r="C6076" s="37"/>
    </row>
    <row r="6077" spans="3:3" x14ac:dyDescent="0.25">
      <c r="C6077" s="37"/>
    </row>
    <row r="6078" spans="3:3" x14ac:dyDescent="0.25">
      <c r="C6078" s="37"/>
    </row>
    <row r="6079" spans="3:3" x14ac:dyDescent="0.25">
      <c r="C6079" s="37"/>
    </row>
    <row r="6080" spans="3:3" x14ac:dyDescent="0.25">
      <c r="C6080" s="37"/>
    </row>
    <row r="6081" spans="3:3" x14ac:dyDescent="0.25">
      <c r="C6081" s="37"/>
    </row>
    <row r="6082" spans="3:3" x14ac:dyDescent="0.25">
      <c r="C6082" s="37"/>
    </row>
    <row r="6083" spans="3:3" x14ac:dyDescent="0.25">
      <c r="C6083" s="37"/>
    </row>
    <row r="6084" spans="3:3" x14ac:dyDescent="0.25">
      <c r="C6084" s="37"/>
    </row>
    <row r="6085" spans="3:3" x14ac:dyDescent="0.25">
      <c r="C6085" s="37"/>
    </row>
    <row r="6086" spans="3:3" x14ac:dyDescent="0.25">
      <c r="C6086" s="37"/>
    </row>
    <row r="6087" spans="3:3" x14ac:dyDescent="0.25">
      <c r="C6087" s="37"/>
    </row>
    <row r="6088" spans="3:3" x14ac:dyDescent="0.25">
      <c r="C6088" s="37"/>
    </row>
    <row r="6089" spans="3:3" x14ac:dyDescent="0.25">
      <c r="C6089" s="37"/>
    </row>
    <row r="6090" spans="3:3" x14ac:dyDescent="0.25">
      <c r="C6090" s="37"/>
    </row>
    <row r="6091" spans="3:3" x14ac:dyDescent="0.25">
      <c r="C6091" s="37"/>
    </row>
    <row r="6092" spans="3:3" x14ac:dyDescent="0.25">
      <c r="C6092" s="37"/>
    </row>
    <row r="6093" spans="3:3" x14ac:dyDescent="0.25">
      <c r="C6093" s="37"/>
    </row>
    <row r="6094" spans="3:3" x14ac:dyDescent="0.25">
      <c r="C6094" s="37"/>
    </row>
    <row r="6095" spans="3:3" x14ac:dyDescent="0.25">
      <c r="C6095" s="37"/>
    </row>
    <row r="6096" spans="3:3" x14ac:dyDescent="0.25">
      <c r="C6096" s="37"/>
    </row>
    <row r="6097" spans="3:3" x14ac:dyDescent="0.25">
      <c r="C6097" s="37"/>
    </row>
    <row r="6098" spans="3:3" x14ac:dyDescent="0.25">
      <c r="C6098" s="37"/>
    </row>
    <row r="6099" spans="3:3" x14ac:dyDescent="0.25">
      <c r="C6099" s="37"/>
    </row>
    <row r="6100" spans="3:3" x14ac:dyDescent="0.25">
      <c r="C6100" s="37"/>
    </row>
    <row r="6101" spans="3:3" x14ac:dyDescent="0.25">
      <c r="C6101" s="37"/>
    </row>
    <row r="6102" spans="3:3" x14ac:dyDescent="0.25">
      <c r="C6102" s="37"/>
    </row>
    <row r="6103" spans="3:3" x14ac:dyDescent="0.25">
      <c r="C6103" s="37"/>
    </row>
    <row r="6104" spans="3:3" x14ac:dyDescent="0.25">
      <c r="C6104" s="37"/>
    </row>
    <row r="6105" spans="3:3" x14ac:dyDescent="0.25">
      <c r="C6105" s="37"/>
    </row>
    <row r="6106" spans="3:3" x14ac:dyDescent="0.25">
      <c r="C6106" s="37"/>
    </row>
    <row r="6107" spans="3:3" x14ac:dyDescent="0.25">
      <c r="C6107" s="37"/>
    </row>
    <row r="6108" spans="3:3" x14ac:dyDescent="0.25">
      <c r="C6108" s="37"/>
    </row>
    <row r="6109" spans="3:3" x14ac:dyDescent="0.25">
      <c r="C6109" s="37"/>
    </row>
    <row r="6110" spans="3:3" x14ac:dyDescent="0.25">
      <c r="C6110" s="37"/>
    </row>
    <row r="6111" spans="3:3" x14ac:dyDescent="0.25">
      <c r="C6111" s="37"/>
    </row>
    <row r="6112" spans="3:3" x14ac:dyDescent="0.25">
      <c r="C6112" s="37"/>
    </row>
    <row r="6113" spans="3:3" x14ac:dyDescent="0.25">
      <c r="C6113" s="37"/>
    </row>
    <row r="6114" spans="3:3" x14ac:dyDescent="0.25">
      <c r="C6114" s="37"/>
    </row>
    <row r="6115" spans="3:3" x14ac:dyDescent="0.25">
      <c r="C6115" s="37"/>
    </row>
    <row r="6116" spans="3:3" x14ac:dyDescent="0.25">
      <c r="C6116" s="37"/>
    </row>
    <row r="6117" spans="3:3" x14ac:dyDescent="0.25">
      <c r="C6117" s="37"/>
    </row>
    <row r="6118" spans="3:3" x14ac:dyDescent="0.25">
      <c r="C6118" s="37"/>
    </row>
    <row r="6119" spans="3:3" x14ac:dyDescent="0.25">
      <c r="C6119" s="37"/>
    </row>
    <row r="6120" spans="3:3" x14ac:dyDescent="0.25">
      <c r="C6120" s="37"/>
    </row>
    <row r="6121" spans="3:3" x14ac:dyDescent="0.25">
      <c r="C6121" s="37"/>
    </row>
    <row r="6122" spans="3:3" x14ac:dyDescent="0.25">
      <c r="C6122" s="37"/>
    </row>
    <row r="6123" spans="3:3" x14ac:dyDescent="0.25">
      <c r="C6123" s="37"/>
    </row>
    <row r="6124" spans="3:3" x14ac:dyDescent="0.25">
      <c r="C6124" s="37"/>
    </row>
    <row r="6125" spans="3:3" x14ac:dyDescent="0.25">
      <c r="C6125" s="37"/>
    </row>
    <row r="6126" spans="3:3" x14ac:dyDescent="0.25">
      <c r="C6126" s="37"/>
    </row>
    <row r="6127" spans="3:3" x14ac:dyDescent="0.25">
      <c r="C6127" s="37"/>
    </row>
    <row r="6128" spans="3:3" x14ac:dyDescent="0.25">
      <c r="C6128" s="37"/>
    </row>
    <row r="6129" spans="3:3" x14ac:dyDescent="0.25">
      <c r="C6129" s="37"/>
    </row>
    <row r="6130" spans="3:3" x14ac:dyDescent="0.25">
      <c r="C6130" s="37"/>
    </row>
    <row r="6131" spans="3:3" x14ac:dyDescent="0.25">
      <c r="C6131" s="37"/>
    </row>
    <row r="6132" spans="3:3" x14ac:dyDescent="0.25">
      <c r="C6132" s="37"/>
    </row>
    <row r="6133" spans="3:3" x14ac:dyDescent="0.25">
      <c r="C6133" s="37"/>
    </row>
    <row r="6134" spans="3:3" x14ac:dyDescent="0.25">
      <c r="C6134" s="37"/>
    </row>
    <row r="6135" spans="3:3" x14ac:dyDescent="0.25">
      <c r="C6135" s="37"/>
    </row>
    <row r="6136" spans="3:3" x14ac:dyDescent="0.25">
      <c r="C6136" s="37"/>
    </row>
    <row r="6137" spans="3:3" x14ac:dyDescent="0.25">
      <c r="C6137" s="37"/>
    </row>
    <row r="6138" spans="3:3" x14ac:dyDescent="0.25">
      <c r="C6138" s="37"/>
    </row>
    <row r="6139" spans="3:3" x14ac:dyDescent="0.25">
      <c r="C6139" s="37"/>
    </row>
    <row r="6140" spans="3:3" x14ac:dyDescent="0.25">
      <c r="C6140" s="37"/>
    </row>
    <row r="6141" spans="3:3" x14ac:dyDescent="0.25">
      <c r="C6141" s="37"/>
    </row>
    <row r="6142" spans="3:3" x14ac:dyDescent="0.25">
      <c r="C6142" s="37"/>
    </row>
    <row r="6143" spans="3:3" x14ac:dyDescent="0.25">
      <c r="C6143" s="37"/>
    </row>
    <row r="6144" spans="3:3" x14ac:dyDescent="0.25">
      <c r="C6144" s="37"/>
    </row>
    <row r="6145" spans="3:3" x14ac:dyDescent="0.25">
      <c r="C6145" s="37"/>
    </row>
    <row r="6146" spans="3:3" x14ac:dyDescent="0.25">
      <c r="C6146" s="37"/>
    </row>
    <row r="6147" spans="3:3" x14ac:dyDescent="0.25">
      <c r="C6147" s="37"/>
    </row>
    <row r="6148" spans="3:3" x14ac:dyDescent="0.25">
      <c r="C6148" s="37"/>
    </row>
    <row r="6149" spans="3:3" x14ac:dyDescent="0.25">
      <c r="C6149" s="37"/>
    </row>
    <row r="6150" spans="3:3" x14ac:dyDescent="0.25">
      <c r="C6150" s="37"/>
    </row>
    <row r="6151" spans="3:3" x14ac:dyDescent="0.25">
      <c r="C6151" s="37"/>
    </row>
    <row r="6152" spans="3:3" x14ac:dyDescent="0.25">
      <c r="C6152" s="37"/>
    </row>
    <row r="6153" spans="3:3" x14ac:dyDescent="0.25">
      <c r="C6153" s="37"/>
    </row>
    <row r="6154" spans="3:3" x14ac:dyDescent="0.25">
      <c r="C6154" s="37"/>
    </row>
    <row r="6155" spans="3:3" x14ac:dyDescent="0.25">
      <c r="C6155" s="37"/>
    </row>
    <row r="6156" spans="3:3" x14ac:dyDescent="0.25">
      <c r="C6156" s="37"/>
    </row>
    <row r="6157" spans="3:3" x14ac:dyDescent="0.25">
      <c r="C6157" s="37"/>
    </row>
    <row r="6158" spans="3:3" x14ac:dyDescent="0.25">
      <c r="C6158" s="37"/>
    </row>
    <row r="6159" spans="3:3" x14ac:dyDescent="0.25">
      <c r="C6159" s="37"/>
    </row>
    <row r="6160" spans="3:3" x14ac:dyDescent="0.25">
      <c r="C6160" s="37"/>
    </row>
    <row r="6161" spans="3:3" x14ac:dyDescent="0.25">
      <c r="C6161" s="37"/>
    </row>
    <row r="6162" spans="3:3" x14ac:dyDescent="0.25">
      <c r="C6162" s="37"/>
    </row>
    <row r="6163" spans="3:3" x14ac:dyDescent="0.25">
      <c r="C6163" s="37"/>
    </row>
    <row r="6164" spans="3:3" x14ac:dyDescent="0.25">
      <c r="C6164" s="37"/>
    </row>
    <row r="6165" spans="3:3" x14ac:dyDescent="0.25">
      <c r="C6165" s="37"/>
    </row>
    <row r="6166" spans="3:3" x14ac:dyDescent="0.25">
      <c r="C6166" s="37"/>
    </row>
    <row r="6167" spans="3:3" x14ac:dyDescent="0.25">
      <c r="C6167" s="37"/>
    </row>
    <row r="6168" spans="3:3" x14ac:dyDescent="0.25">
      <c r="C6168" s="37"/>
    </row>
    <row r="6169" spans="3:3" x14ac:dyDescent="0.25">
      <c r="C6169" s="37"/>
    </row>
    <row r="6170" spans="3:3" x14ac:dyDescent="0.25">
      <c r="C6170" s="37"/>
    </row>
    <row r="6171" spans="3:3" x14ac:dyDescent="0.25">
      <c r="C6171" s="37"/>
    </row>
    <row r="6172" spans="3:3" x14ac:dyDescent="0.25">
      <c r="C6172" s="37"/>
    </row>
    <row r="6173" spans="3:3" x14ac:dyDescent="0.25">
      <c r="C6173" s="37"/>
    </row>
    <row r="6174" spans="3:3" x14ac:dyDescent="0.25">
      <c r="C6174" s="37"/>
    </row>
    <row r="6175" spans="3:3" x14ac:dyDescent="0.25">
      <c r="C6175" s="37"/>
    </row>
    <row r="6176" spans="3:3" x14ac:dyDescent="0.25">
      <c r="C6176" s="37"/>
    </row>
    <row r="6177" spans="3:3" x14ac:dyDescent="0.25">
      <c r="C6177" s="37"/>
    </row>
    <row r="6178" spans="3:3" x14ac:dyDescent="0.25">
      <c r="C6178" s="37"/>
    </row>
    <row r="6179" spans="3:3" x14ac:dyDescent="0.25">
      <c r="C6179" s="37"/>
    </row>
    <row r="6180" spans="3:3" x14ac:dyDescent="0.25">
      <c r="C6180" s="37"/>
    </row>
    <row r="6181" spans="3:3" x14ac:dyDescent="0.25">
      <c r="C6181" s="37"/>
    </row>
    <row r="6182" spans="3:3" x14ac:dyDescent="0.25">
      <c r="C6182" s="37"/>
    </row>
    <row r="6183" spans="3:3" x14ac:dyDescent="0.25">
      <c r="C6183" s="37"/>
    </row>
    <row r="6184" spans="3:3" x14ac:dyDescent="0.25">
      <c r="C6184" s="37"/>
    </row>
    <row r="6185" spans="3:3" x14ac:dyDescent="0.25">
      <c r="C6185" s="37"/>
    </row>
    <row r="6186" spans="3:3" x14ac:dyDescent="0.25">
      <c r="C6186" s="37"/>
    </row>
    <row r="6187" spans="3:3" x14ac:dyDescent="0.25">
      <c r="C6187" s="37"/>
    </row>
    <row r="6188" spans="3:3" x14ac:dyDescent="0.25">
      <c r="C6188" s="37"/>
    </row>
    <row r="6189" spans="3:3" x14ac:dyDescent="0.25">
      <c r="C6189" s="37"/>
    </row>
    <row r="6190" spans="3:3" x14ac:dyDescent="0.25">
      <c r="C6190" s="37"/>
    </row>
    <row r="6191" spans="3:3" x14ac:dyDescent="0.25">
      <c r="C6191" s="37"/>
    </row>
    <row r="6192" spans="3:3" x14ac:dyDescent="0.25">
      <c r="C6192" s="37"/>
    </row>
    <row r="6193" spans="3:3" x14ac:dyDescent="0.25">
      <c r="C6193" s="37"/>
    </row>
    <row r="6194" spans="3:3" x14ac:dyDescent="0.25">
      <c r="C6194" s="37"/>
    </row>
    <row r="6195" spans="3:3" x14ac:dyDescent="0.25">
      <c r="C6195" s="37"/>
    </row>
    <row r="6196" spans="3:3" x14ac:dyDescent="0.25">
      <c r="C6196" s="37"/>
    </row>
    <row r="6197" spans="3:3" x14ac:dyDescent="0.25">
      <c r="C6197" s="37"/>
    </row>
    <row r="6198" spans="3:3" x14ac:dyDescent="0.25">
      <c r="C6198" s="37"/>
    </row>
    <row r="6199" spans="3:3" x14ac:dyDescent="0.25">
      <c r="C6199" s="37"/>
    </row>
    <row r="6200" spans="3:3" x14ac:dyDescent="0.25">
      <c r="C6200" s="37"/>
    </row>
    <row r="6201" spans="3:3" x14ac:dyDescent="0.25">
      <c r="C6201" s="37"/>
    </row>
    <row r="6202" spans="3:3" x14ac:dyDescent="0.25">
      <c r="C6202" s="37"/>
    </row>
    <row r="6203" spans="3:3" x14ac:dyDescent="0.25">
      <c r="C6203" s="37"/>
    </row>
    <row r="6204" spans="3:3" x14ac:dyDescent="0.25">
      <c r="C6204" s="37"/>
    </row>
    <row r="6205" spans="3:3" x14ac:dyDescent="0.25">
      <c r="C6205" s="37"/>
    </row>
    <row r="6206" spans="3:3" x14ac:dyDescent="0.25">
      <c r="C6206" s="37"/>
    </row>
    <row r="6207" spans="3:3" x14ac:dyDescent="0.25">
      <c r="C6207" s="37"/>
    </row>
    <row r="6208" spans="3:3" x14ac:dyDescent="0.25">
      <c r="C6208" s="37"/>
    </row>
    <row r="6209" spans="3:3" x14ac:dyDescent="0.25">
      <c r="C6209" s="37"/>
    </row>
    <row r="6210" spans="3:3" x14ac:dyDescent="0.25">
      <c r="C6210" s="37"/>
    </row>
    <row r="6211" spans="3:3" x14ac:dyDescent="0.25">
      <c r="C6211" s="37"/>
    </row>
    <row r="6212" spans="3:3" x14ac:dyDescent="0.25">
      <c r="C6212" s="37"/>
    </row>
    <row r="6213" spans="3:3" x14ac:dyDescent="0.25">
      <c r="C6213" s="37"/>
    </row>
    <row r="6214" spans="3:3" x14ac:dyDescent="0.25">
      <c r="C6214" s="37"/>
    </row>
    <row r="6215" spans="3:3" x14ac:dyDescent="0.25">
      <c r="C6215" s="37"/>
    </row>
    <row r="6216" spans="3:3" x14ac:dyDescent="0.25">
      <c r="C6216" s="37"/>
    </row>
    <row r="6217" spans="3:3" x14ac:dyDescent="0.25">
      <c r="C6217" s="37"/>
    </row>
    <row r="6218" spans="3:3" x14ac:dyDescent="0.25">
      <c r="C6218" s="37"/>
    </row>
    <row r="6219" spans="3:3" x14ac:dyDescent="0.25">
      <c r="C6219" s="37"/>
    </row>
    <row r="6220" spans="3:3" x14ac:dyDescent="0.25">
      <c r="C6220" s="37"/>
    </row>
    <row r="6221" spans="3:3" x14ac:dyDescent="0.25">
      <c r="C6221" s="37"/>
    </row>
    <row r="6222" spans="3:3" x14ac:dyDescent="0.25">
      <c r="C6222" s="37"/>
    </row>
    <row r="6223" spans="3:3" x14ac:dyDescent="0.25">
      <c r="C6223" s="37"/>
    </row>
    <row r="6224" spans="3:3" x14ac:dyDescent="0.25">
      <c r="C6224" s="37"/>
    </row>
    <row r="6225" spans="3:3" x14ac:dyDescent="0.25">
      <c r="C6225" s="37"/>
    </row>
    <row r="6226" spans="3:3" x14ac:dyDescent="0.25">
      <c r="C6226" s="37"/>
    </row>
    <row r="6227" spans="3:3" x14ac:dyDescent="0.25">
      <c r="C6227" s="37"/>
    </row>
    <row r="6228" spans="3:3" x14ac:dyDescent="0.25">
      <c r="C6228" s="37"/>
    </row>
    <row r="6229" spans="3:3" x14ac:dyDescent="0.25">
      <c r="C6229" s="37"/>
    </row>
    <row r="6230" spans="3:3" x14ac:dyDescent="0.25">
      <c r="C6230" s="37"/>
    </row>
    <row r="6231" spans="3:3" x14ac:dyDescent="0.25">
      <c r="C6231" s="37"/>
    </row>
    <row r="6232" spans="3:3" x14ac:dyDescent="0.25">
      <c r="C6232" s="37"/>
    </row>
    <row r="6233" spans="3:3" x14ac:dyDescent="0.25">
      <c r="C6233" s="37"/>
    </row>
    <row r="6234" spans="3:3" x14ac:dyDescent="0.25">
      <c r="C6234" s="37"/>
    </row>
    <row r="6235" spans="3:3" x14ac:dyDescent="0.25">
      <c r="C6235" s="37"/>
    </row>
    <row r="6236" spans="3:3" x14ac:dyDescent="0.25">
      <c r="C6236" s="37"/>
    </row>
    <row r="6237" spans="3:3" x14ac:dyDescent="0.25">
      <c r="C6237" s="37"/>
    </row>
    <row r="6238" spans="3:3" x14ac:dyDescent="0.25">
      <c r="C6238" s="37"/>
    </row>
    <row r="6239" spans="3:3" x14ac:dyDescent="0.25">
      <c r="C6239" s="37"/>
    </row>
    <row r="6240" spans="3:3" x14ac:dyDescent="0.25">
      <c r="C6240" s="37"/>
    </row>
    <row r="6241" spans="3:3" x14ac:dyDescent="0.25">
      <c r="C6241" s="37"/>
    </row>
    <row r="6242" spans="3:3" x14ac:dyDescent="0.25">
      <c r="C6242" s="37"/>
    </row>
    <row r="6243" spans="3:3" x14ac:dyDescent="0.25">
      <c r="C6243" s="37"/>
    </row>
    <row r="6244" spans="3:3" x14ac:dyDescent="0.25">
      <c r="C6244" s="37"/>
    </row>
    <row r="6245" spans="3:3" x14ac:dyDescent="0.25">
      <c r="C6245" s="37"/>
    </row>
    <row r="6246" spans="3:3" x14ac:dyDescent="0.25">
      <c r="C6246" s="37"/>
    </row>
    <row r="6247" spans="3:3" x14ac:dyDescent="0.25">
      <c r="C6247" s="37"/>
    </row>
    <row r="6248" spans="3:3" x14ac:dyDescent="0.25">
      <c r="C6248" s="37"/>
    </row>
    <row r="6249" spans="3:3" x14ac:dyDescent="0.25">
      <c r="C6249" s="37"/>
    </row>
    <row r="6250" spans="3:3" x14ac:dyDescent="0.25">
      <c r="C6250" s="37"/>
    </row>
    <row r="6251" spans="3:3" x14ac:dyDescent="0.25">
      <c r="C6251" s="37"/>
    </row>
    <row r="6252" spans="3:3" x14ac:dyDescent="0.25">
      <c r="C6252" s="37"/>
    </row>
    <row r="6253" spans="3:3" x14ac:dyDescent="0.25">
      <c r="C6253" s="37"/>
    </row>
    <row r="6254" spans="3:3" x14ac:dyDescent="0.25">
      <c r="C6254" s="37"/>
    </row>
    <row r="6255" spans="3:3" x14ac:dyDescent="0.25">
      <c r="C6255" s="37"/>
    </row>
    <row r="6256" spans="3:3" x14ac:dyDescent="0.25">
      <c r="C6256" s="37"/>
    </row>
    <row r="6257" spans="3:3" x14ac:dyDescent="0.25">
      <c r="C6257" s="37"/>
    </row>
    <row r="6258" spans="3:3" x14ac:dyDescent="0.25">
      <c r="C6258" s="37"/>
    </row>
    <row r="6259" spans="3:3" x14ac:dyDescent="0.25">
      <c r="C6259" s="37"/>
    </row>
    <row r="6260" spans="3:3" x14ac:dyDescent="0.25">
      <c r="C6260" s="37"/>
    </row>
    <row r="6261" spans="3:3" x14ac:dyDescent="0.25">
      <c r="C6261" s="37"/>
    </row>
    <row r="6262" spans="3:3" x14ac:dyDescent="0.25">
      <c r="C6262" s="37"/>
    </row>
    <row r="6263" spans="3:3" x14ac:dyDescent="0.25">
      <c r="C6263" s="37"/>
    </row>
    <row r="6264" spans="3:3" x14ac:dyDescent="0.25">
      <c r="C6264" s="37"/>
    </row>
    <row r="6265" spans="3:3" x14ac:dyDescent="0.25">
      <c r="C6265" s="37"/>
    </row>
    <row r="6266" spans="3:3" x14ac:dyDescent="0.25">
      <c r="C6266" s="37"/>
    </row>
    <row r="6267" spans="3:3" x14ac:dyDescent="0.25">
      <c r="C6267" s="37"/>
    </row>
    <row r="6268" spans="3:3" x14ac:dyDescent="0.25">
      <c r="C6268" s="37"/>
    </row>
    <row r="6269" spans="3:3" x14ac:dyDescent="0.25">
      <c r="C6269" s="37"/>
    </row>
    <row r="6270" spans="3:3" x14ac:dyDescent="0.25">
      <c r="C6270" s="37"/>
    </row>
    <row r="6271" spans="3:3" x14ac:dyDescent="0.25">
      <c r="C6271" s="37"/>
    </row>
    <row r="6272" spans="3:3" x14ac:dyDescent="0.25">
      <c r="C6272" s="37"/>
    </row>
    <row r="6273" spans="3:3" x14ac:dyDescent="0.25">
      <c r="C6273" s="37"/>
    </row>
    <row r="6274" spans="3:3" x14ac:dyDescent="0.25">
      <c r="C6274" s="37"/>
    </row>
    <row r="6275" spans="3:3" x14ac:dyDescent="0.25">
      <c r="C6275" s="37"/>
    </row>
    <row r="6276" spans="3:3" x14ac:dyDescent="0.25">
      <c r="C6276" s="37"/>
    </row>
    <row r="6277" spans="3:3" x14ac:dyDescent="0.25">
      <c r="C6277" s="37"/>
    </row>
    <row r="6278" spans="3:3" x14ac:dyDescent="0.25">
      <c r="C6278" s="37"/>
    </row>
    <row r="6279" spans="3:3" x14ac:dyDescent="0.25">
      <c r="C6279" s="37"/>
    </row>
    <row r="6280" spans="3:3" x14ac:dyDescent="0.25">
      <c r="C6280" s="37"/>
    </row>
    <row r="6281" spans="3:3" x14ac:dyDescent="0.25">
      <c r="C6281" s="37"/>
    </row>
    <row r="6282" spans="3:3" x14ac:dyDescent="0.25">
      <c r="C6282" s="37"/>
    </row>
    <row r="6283" spans="3:3" x14ac:dyDescent="0.25">
      <c r="C6283" s="37"/>
    </row>
    <row r="6284" spans="3:3" x14ac:dyDescent="0.25">
      <c r="C6284" s="37"/>
    </row>
    <row r="6285" spans="3:3" x14ac:dyDescent="0.25">
      <c r="C6285" s="37"/>
    </row>
    <row r="6286" spans="3:3" x14ac:dyDescent="0.25">
      <c r="C6286" s="37"/>
    </row>
    <row r="6287" spans="3:3" x14ac:dyDescent="0.25">
      <c r="C6287" s="37"/>
    </row>
    <row r="6288" spans="3:3" x14ac:dyDescent="0.25">
      <c r="C6288" s="37"/>
    </row>
    <row r="6289" spans="3:3" x14ac:dyDescent="0.25">
      <c r="C6289" s="37"/>
    </row>
    <row r="6290" spans="3:3" x14ac:dyDescent="0.25">
      <c r="C6290" s="37"/>
    </row>
    <row r="6291" spans="3:3" x14ac:dyDescent="0.25">
      <c r="C6291" s="37"/>
    </row>
    <row r="6292" spans="3:3" x14ac:dyDescent="0.25">
      <c r="C6292" s="37"/>
    </row>
    <row r="6293" spans="3:3" x14ac:dyDescent="0.25">
      <c r="C6293" s="37"/>
    </row>
    <row r="6294" spans="3:3" x14ac:dyDescent="0.25">
      <c r="C6294" s="37"/>
    </row>
    <row r="6295" spans="3:3" x14ac:dyDescent="0.25">
      <c r="C6295" s="37"/>
    </row>
    <row r="6296" spans="3:3" x14ac:dyDescent="0.25">
      <c r="C6296" s="37"/>
    </row>
    <row r="6297" spans="3:3" x14ac:dyDescent="0.25">
      <c r="C6297" s="37"/>
    </row>
    <row r="6298" spans="3:3" x14ac:dyDescent="0.25">
      <c r="C6298" s="37"/>
    </row>
    <row r="6299" spans="3:3" x14ac:dyDescent="0.25">
      <c r="C6299" s="37"/>
    </row>
    <row r="6300" spans="3:3" x14ac:dyDescent="0.25">
      <c r="C6300" s="37"/>
    </row>
    <row r="6301" spans="3:3" x14ac:dyDescent="0.25">
      <c r="C6301" s="37"/>
    </row>
    <row r="6302" spans="3:3" x14ac:dyDescent="0.25">
      <c r="C6302" s="37"/>
    </row>
    <row r="6303" spans="3:3" x14ac:dyDescent="0.25">
      <c r="C6303" s="37"/>
    </row>
    <row r="6304" spans="3:3" x14ac:dyDescent="0.25">
      <c r="C6304" s="37"/>
    </row>
    <row r="6305" spans="3:3" x14ac:dyDescent="0.25">
      <c r="C6305" s="37"/>
    </row>
    <row r="6306" spans="3:3" x14ac:dyDescent="0.25">
      <c r="C6306" s="37"/>
    </row>
    <row r="6307" spans="3:3" x14ac:dyDescent="0.25">
      <c r="C6307" s="37"/>
    </row>
    <row r="6308" spans="3:3" x14ac:dyDescent="0.25">
      <c r="C6308" s="37"/>
    </row>
    <row r="6309" spans="3:3" x14ac:dyDescent="0.25">
      <c r="C6309" s="37"/>
    </row>
    <row r="6310" spans="3:3" x14ac:dyDescent="0.25">
      <c r="C6310" s="37"/>
    </row>
    <row r="6311" spans="3:3" x14ac:dyDescent="0.25">
      <c r="C6311" s="37"/>
    </row>
    <row r="6312" spans="3:3" x14ac:dyDescent="0.25">
      <c r="C6312" s="37"/>
    </row>
    <row r="6313" spans="3:3" x14ac:dyDescent="0.25">
      <c r="C6313" s="37"/>
    </row>
    <row r="6314" spans="3:3" x14ac:dyDescent="0.25">
      <c r="C6314" s="37"/>
    </row>
    <row r="6315" spans="3:3" x14ac:dyDescent="0.25">
      <c r="C6315" s="37"/>
    </row>
    <row r="6316" spans="3:3" x14ac:dyDescent="0.25">
      <c r="C6316" s="37"/>
    </row>
    <row r="6317" spans="3:3" x14ac:dyDescent="0.25">
      <c r="C6317" s="37"/>
    </row>
    <row r="6318" spans="3:3" x14ac:dyDescent="0.25">
      <c r="C6318" s="37"/>
    </row>
    <row r="6319" spans="3:3" x14ac:dyDescent="0.25">
      <c r="C6319" s="37"/>
    </row>
    <row r="6320" spans="3:3" x14ac:dyDescent="0.25">
      <c r="C6320" s="37"/>
    </row>
    <row r="6321" spans="3:3" x14ac:dyDescent="0.25">
      <c r="C6321" s="37"/>
    </row>
    <row r="6322" spans="3:3" x14ac:dyDescent="0.25">
      <c r="C6322" s="37"/>
    </row>
    <row r="6323" spans="3:3" x14ac:dyDescent="0.25">
      <c r="C6323" s="37"/>
    </row>
    <row r="6324" spans="3:3" x14ac:dyDescent="0.25">
      <c r="C6324" s="37"/>
    </row>
    <row r="6325" spans="3:3" x14ac:dyDescent="0.25">
      <c r="C6325" s="37"/>
    </row>
    <row r="6326" spans="3:3" x14ac:dyDescent="0.25">
      <c r="C6326" s="37"/>
    </row>
    <row r="6327" spans="3:3" x14ac:dyDescent="0.25">
      <c r="C6327" s="37"/>
    </row>
    <row r="6328" spans="3:3" x14ac:dyDescent="0.25">
      <c r="C6328" s="37"/>
    </row>
    <row r="6329" spans="3:3" x14ac:dyDescent="0.25">
      <c r="C6329" s="37"/>
    </row>
    <row r="6330" spans="3:3" x14ac:dyDescent="0.25">
      <c r="C6330" s="37"/>
    </row>
    <row r="6331" spans="3:3" x14ac:dyDescent="0.25">
      <c r="C6331" s="37"/>
    </row>
    <row r="6332" spans="3:3" x14ac:dyDescent="0.25">
      <c r="C6332" s="37"/>
    </row>
    <row r="6333" spans="3:3" x14ac:dyDescent="0.25">
      <c r="C6333" s="37"/>
    </row>
    <row r="6334" spans="3:3" x14ac:dyDescent="0.25">
      <c r="C6334" s="37"/>
    </row>
    <row r="6335" spans="3:3" x14ac:dyDescent="0.25">
      <c r="C6335" s="37"/>
    </row>
    <row r="6336" spans="3:3" x14ac:dyDescent="0.25">
      <c r="C6336" s="37"/>
    </row>
    <row r="6337" spans="3:3" x14ac:dyDescent="0.25">
      <c r="C6337" s="37"/>
    </row>
    <row r="6338" spans="3:3" x14ac:dyDescent="0.25">
      <c r="C6338" s="37"/>
    </row>
    <row r="6339" spans="3:3" x14ac:dyDescent="0.25">
      <c r="C6339" s="37"/>
    </row>
    <row r="6340" spans="3:3" x14ac:dyDescent="0.25">
      <c r="C6340" s="37"/>
    </row>
    <row r="6341" spans="3:3" x14ac:dyDescent="0.25">
      <c r="C6341" s="37"/>
    </row>
    <row r="6342" spans="3:3" x14ac:dyDescent="0.25">
      <c r="C6342" s="37"/>
    </row>
    <row r="6343" spans="3:3" x14ac:dyDescent="0.25">
      <c r="C6343" s="37"/>
    </row>
    <row r="6344" spans="3:3" x14ac:dyDescent="0.25">
      <c r="C6344" s="37"/>
    </row>
    <row r="6345" spans="3:3" x14ac:dyDescent="0.25">
      <c r="C6345" s="37"/>
    </row>
    <row r="6346" spans="3:3" x14ac:dyDescent="0.25">
      <c r="C6346" s="37"/>
    </row>
    <row r="6347" spans="3:3" x14ac:dyDescent="0.25">
      <c r="C6347" s="37"/>
    </row>
    <row r="6348" spans="3:3" x14ac:dyDescent="0.25">
      <c r="C6348" s="37"/>
    </row>
    <row r="6349" spans="3:3" x14ac:dyDescent="0.25">
      <c r="C6349" s="37"/>
    </row>
    <row r="6350" spans="3:3" x14ac:dyDescent="0.25">
      <c r="C6350" s="37"/>
    </row>
    <row r="6351" spans="3:3" x14ac:dyDescent="0.25">
      <c r="C6351" s="37"/>
    </row>
    <row r="6352" spans="3:3" x14ac:dyDescent="0.25">
      <c r="C6352" s="37"/>
    </row>
    <row r="6353" spans="3:3" x14ac:dyDescent="0.25">
      <c r="C6353" s="37"/>
    </row>
    <row r="6354" spans="3:3" x14ac:dyDescent="0.25">
      <c r="C6354" s="37"/>
    </row>
    <row r="6355" spans="3:3" x14ac:dyDescent="0.25">
      <c r="C6355" s="37"/>
    </row>
    <row r="6356" spans="3:3" x14ac:dyDescent="0.25">
      <c r="C6356" s="37"/>
    </row>
    <row r="6357" spans="3:3" x14ac:dyDescent="0.25">
      <c r="C6357" s="37"/>
    </row>
    <row r="6358" spans="3:3" x14ac:dyDescent="0.25">
      <c r="C6358" s="37"/>
    </row>
    <row r="6359" spans="3:3" x14ac:dyDescent="0.25">
      <c r="C6359" s="37"/>
    </row>
    <row r="6360" spans="3:3" x14ac:dyDescent="0.25">
      <c r="C6360" s="37"/>
    </row>
    <row r="6361" spans="3:3" x14ac:dyDescent="0.25">
      <c r="C6361" s="37"/>
    </row>
    <row r="6362" spans="3:3" x14ac:dyDescent="0.25">
      <c r="C6362" s="37"/>
    </row>
    <row r="6363" spans="3:3" x14ac:dyDescent="0.25">
      <c r="C6363" s="37"/>
    </row>
    <row r="6364" spans="3:3" x14ac:dyDescent="0.25">
      <c r="C6364" s="37"/>
    </row>
    <row r="6365" spans="3:3" x14ac:dyDescent="0.25">
      <c r="C6365" s="37"/>
    </row>
    <row r="6366" spans="3:3" x14ac:dyDescent="0.25">
      <c r="C6366" s="37"/>
    </row>
    <row r="6367" spans="3:3" x14ac:dyDescent="0.25">
      <c r="C6367" s="37"/>
    </row>
    <row r="6368" spans="3:3" x14ac:dyDescent="0.25">
      <c r="C6368" s="37"/>
    </row>
    <row r="6369" spans="3:3" x14ac:dyDescent="0.25">
      <c r="C6369" s="37"/>
    </row>
    <row r="6370" spans="3:3" x14ac:dyDescent="0.25">
      <c r="C6370" s="37"/>
    </row>
    <row r="6371" spans="3:3" x14ac:dyDescent="0.25">
      <c r="C6371" s="37"/>
    </row>
    <row r="6372" spans="3:3" x14ac:dyDescent="0.25">
      <c r="C6372" s="37"/>
    </row>
    <row r="6373" spans="3:3" x14ac:dyDescent="0.25">
      <c r="C6373" s="37"/>
    </row>
    <row r="6374" spans="3:3" x14ac:dyDescent="0.25">
      <c r="C6374" s="37"/>
    </row>
    <row r="6375" spans="3:3" x14ac:dyDescent="0.25">
      <c r="C6375" s="37"/>
    </row>
    <row r="6376" spans="3:3" x14ac:dyDescent="0.25">
      <c r="C6376" s="37"/>
    </row>
    <row r="6377" spans="3:3" x14ac:dyDescent="0.25">
      <c r="C6377" s="37"/>
    </row>
    <row r="6378" spans="3:3" x14ac:dyDescent="0.25">
      <c r="C6378" s="37"/>
    </row>
    <row r="6379" spans="3:3" x14ac:dyDescent="0.25">
      <c r="C6379" s="37"/>
    </row>
    <row r="6380" spans="3:3" x14ac:dyDescent="0.25">
      <c r="C6380" s="37"/>
    </row>
    <row r="6381" spans="3:3" x14ac:dyDescent="0.25">
      <c r="C6381" s="37"/>
    </row>
    <row r="6382" spans="3:3" x14ac:dyDescent="0.25">
      <c r="C6382" s="37"/>
    </row>
    <row r="6383" spans="3:3" x14ac:dyDescent="0.25">
      <c r="C6383" s="37"/>
    </row>
    <row r="6384" spans="3:3" x14ac:dyDescent="0.25">
      <c r="C6384" s="37"/>
    </row>
    <row r="6385" spans="3:3" x14ac:dyDescent="0.25">
      <c r="C6385" s="37"/>
    </row>
    <row r="6386" spans="3:3" x14ac:dyDescent="0.25">
      <c r="C6386" s="37"/>
    </row>
    <row r="6387" spans="3:3" x14ac:dyDescent="0.25">
      <c r="C6387" s="37"/>
    </row>
    <row r="6388" spans="3:3" x14ac:dyDescent="0.25">
      <c r="C6388" s="37"/>
    </row>
    <row r="6389" spans="3:3" x14ac:dyDescent="0.25">
      <c r="C6389" s="37"/>
    </row>
    <row r="6390" spans="3:3" x14ac:dyDescent="0.25">
      <c r="C6390" s="37"/>
    </row>
    <row r="6391" spans="3:3" x14ac:dyDescent="0.25">
      <c r="C6391" s="37"/>
    </row>
    <row r="6392" spans="3:3" x14ac:dyDescent="0.25">
      <c r="C6392" s="37"/>
    </row>
    <row r="6393" spans="3:3" x14ac:dyDescent="0.25">
      <c r="C6393" s="37"/>
    </row>
    <row r="6394" spans="3:3" x14ac:dyDescent="0.25">
      <c r="C6394" s="37"/>
    </row>
    <row r="6395" spans="3:3" x14ac:dyDescent="0.25">
      <c r="C6395" s="37"/>
    </row>
    <row r="6396" spans="3:3" x14ac:dyDescent="0.25">
      <c r="C6396" s="37"/>
    </row>
    <row r="6397" spans="3:3" x14ac:dyDescent="0.25">
      <c r="C6397" s="37"/>
    </row>
    <row r="6398" spans="3:3" x14ac:dyDescent="0.25">
      <c r="C6398" s="37"/>
    </row>
    <row r="6399" spans="3:3" x14ac:dyDescent="0.25">
      <c r="C6399" s="37"/>
    </row>
    <row r="6400" spans="3:3" x14ac:dyDescent="0.25">
      <c r="C6400" s="37"/>
    </row>
    <row r="6401" spans="3:3" x14ac:dyDescent="0.25">
      <c r="C6401" s="37"/>
    </row>
    <row r="6402" spans="3:3" x14ac:dyDescent="0.25">
      <c r="C6402" s="37"/>
    </row>
    <row r="6403" spans="3:3" x14ac:dyDescent="0.25">
      <c r="C6403" s="37"/>
    </row>
    <row r="6404" spans="3:3" x14ac:dyDescent="0.25">
      <c r="C6404" s="37"/>
    </row>
    <row r="6405" spans="3:3" x14ac:dyDescent="0.25">
      <c r="C6405" s="37"/>
    </row>
    <row r="6406" spans="3:3" x14ac:dyDescent="0.25">
      <c r="C6406" s="37"/>
    </row>
    <row r="6407" spans="3:3" x14ac:dyDescent="0.25">
      <c r="C6407" s="37"/>
    </row>
    <row r="6408" spans="3:3" x14ac:dyDescent="0.25">
      <c r="C6408" s="37"/>
    </row>
    <row r="6409" spans="3:3" x14ac:dyDescent="0.25">
      <c r="C6409" s="37"/>
    </row>
    <row r="6410" spans="3:3" x14ac:dyDescent="0.25">
      <c r="C6410" s="37"/>
    </row>
    <row r="6411" spans="3:3" x14ac:dyDescent="0.25">
      <c r="C6411" s="37"/>
    </row>
    <row r="6412" spans="3:3" x14ac:dyDescent="0.25">
      <c r="C6412" s="37"/>
    </row>
    <row r="6413" spans="3:3" x14ac:dyDescent="0.25">
      <c r="C6413" s="37"/>
    </row>
    <row r="6414" spans="3:3" x14ac:dyDescent="0.25">
      <c r="C6414" s="37"/>
    </row>
    <row r="6415" spans="3:3" x14ac:dyDescent="0.25">
      <c r="C6415" s="37"/>
    </row>
    <row r="6416" spans="3:3" x14ac:dyDescent="0.25">
      <c r="C6416" s="37"/>
    </row>
    <row r="6417" spans="3:3" x14ac:dyDescent="0.25">
      <c r="C6417" s="37"/>
    </row>
    <row r="6418" spans="3:3" x14ac:dyDescent="0.25">
      <c r="C6418" s="37"/>
    </row>
    <row r="6419" spans="3:3" x14ac:dyDescent="0.25">
      <c r="C6419" s="37"/>
    </row>
    <row r="6420" spans="3:3" x14ac:dyDescent="0.25">
      <c r="C6420" s="37"/>
    </row>
    <row r="6421" spans="3:3" x14ac:dyDescent="0.25">
      <c r="C6421" s="37"/>
    </row>
    <row r="6422" spans="3:3" x14ac:dyDescent="0.25">
      <c r="C6422" s="37"/>
    </row>
    <row r="6423" spans="3:3" x14ac:dyDescent="0.25">
      <c r="C6423" s="37"/>
    </row>
    <row r="6424" spans="3:3" x14ac:dyDescent="0.25">
      <c r="C6424" s="37"/>
    </row>
    <row r="6425" spans="3:3" x14ac:dyDescent="0.25">
      <c r="C6425" s="37"/>
    </row>
    <row r="6426" spans="3:3" x14ac:dyDescent="0.25">
      <c r="C6426" s="37"/>
    </row>
    <row r="6427" spans="3:3" x14ac:dyDescent="0.25">
      <c r="C6427" s="37"/>
    </row>
    <row r="6428" spans="3:3" x14ac:dyDescent="0.25">
      <c r="C6428" s="37"/>
    </row>
    <row r="6429" spans="3:3" x14ac:dyDescent="0.25">
      <c r="C6429" s="37"/>
    </row>
    <row r="6430" spans="3:3" x14ac:dyDescent="0.25">
      <c r="C6430" s="37"/>
    </row>
    <row r="6431" spans="3:3" x14ac:dyDescent="0.25">
      <c r="C6431" s="37"/>
    </row>
    <row r="6432" spans="3:3" x14ac:dyDescent="0.25">
      <c r="C6432" s="37"/>
    </row>
    <row r="6433" spans="3:3" x14ac:dyDescent="0.25">
      <c r="C6433" s="37"/>
    </row>
    <row r="6434" spans="3:3" x14ac:dyDescent="0.25">
      <c r="C6434" s="37"/>
    </row>
    <row r="6435" spans="3:3" x14ac:dyDescent="0.25">
      <c r="C6435" s="37"/>
    </row>
    <row r="6436" spans="3:3" x14ac:dyDescent="0.25">
      <c r="C6436" s="37"/>
    </row>
    <row r="6437" spans="3:3" x14ac:dyDescent="0.25">
      <c r="C6437" s="37"/>
    </row>
    <row r="6438" spans="3:3" x14ac:dyDescent="0.25">
      <c r="C6438" s="37"/>
    </row>
    <row r="6439" spans="3:3" x14ac:dyDescent="0.25">
      <c r="C6439" s="37"/>
    </row>
    <row r="6440" spans="3:3" x14ac:dyDescent="0.25">
      <c r="C6440" s="37"/>
    </row>
    <row r="6441" spans="3:3" x14ac:dyDescent="0.25">
      <c r="C6441" s="37"/>
    </row>
    <row r="6442" spans="3:3" x14ac:dyDescent="0.25">
      <c r="C6442" s="37"/>
    </row>
    <row r="6443" spans="3:3" x14ac:dyDescent="0.25">
      <c r="C6443" s="37"/>
    </row>
    <row r="6444" spans="3:3" x14ac:dyDescent="0.25">
      <c r="C6444" s="37"/>
    </row>
    <row r="6445" spans="3:3" x14ac:dyDescent="0.25">
      <c r="C6445" s="37"/>
    </row>
    <row r="6446" spans="3:3" x14ac:dyDescent="0.25">
      <c r="C6446" s="37"/>
    </row>
    <row r="6447" spans="3:3" x14ac:dyDescent="0.25">
      <c r="C6447" s="37"/>
    </row>
    <row r="6448" spans="3:3" x14ac:dyDescent="0.25">
      <c r="C6448" s="37"/>
    </row>
    <row r="6449" spans="3:3" x14ac:dyDescent="0.25">
      <c r="C6449" s="37"/>
    </row>
    <row r="6450" spans="3:3" x14ac:dyDescent="0.25">
      <c r="C6450" s="37"/>
    </row>
    <row r="6451" spans="3:3" x14ac:dyDescent="0.25">
      <c r="C6451" s="37"/>
    </row>
    <row r="6452" spans="3:3" x14ac:dyDescent="0.25">
      <c r="C6452" s="37"/>
    </row>
    <row r="6453" spans="3:3" x14ac:dyDescent="0.25">
      <c r="C6453" s="37"/>
    </row>
    <row r="6454" spans="3:3" x14ac:dyDescent="0.25">
      <c r="C6454" s="37"/>
    </row>
    <row r="6455" spans="3:3" x14ac:dyDescent="0.25">
      <c r="C6455" s="37"/>
    </row>
    <row r="6456" spans="3:3" x14ac:dyDescent="0.25">
      <c r="C6456" s="37"/>
    </row>
    <row r="6457" spans="3:3" x14ac:dyDescent="0.25">
      <c r="C6457" s="37"/>
    </row>
    <row r="6458" spans="3:3" x14ac:dyDescent="0.25">
      <c r="C6458" s="37"/>
    </row>
    <row r="6459" spans="3:3" x14ac:dyDescent="0.25">
      <c r="C6459" s="37"/>
    </row>
    <row r="6460" spans="3:3" x14ac:dyDescent="0.25">
      <c r="C6460" s="37"/>
    </row>
    <row r="6461" spans="3:3" x14ac:dyDescent="0.25">
      <c r="C6461" s="37"/>
    </row>
    <row r="6462" spans="3:3" x14ac:dyDescent="0.25">
      <c r="C6462" s="37"/>
    </row>
    <row r="6463" spans="3:3" x14ac:dyDescent="0.25">
      <c r="C6463" s="37"/>
    </row>
    <row r="6464" spans="3:3" x14ac:dyDescent="0.25">
      <c r="C6464" s="37"/>
    </row>
    <row r="6465" spans="3:3" x14ac:dyDescent="0.25">
      <c r="C6465" s="37"/>
    </row>
    <row r="6466" spans="3:3" x14ac:dyDescent="0.25">
      <c r="C6466" s="37"/>
    </row>
    <row r="6467" spans="3:3" x14ac:dyDescent="0.25">
      <c r="C6467" s="37"/>
    </row>
    <row r="6468" spans="3:3" x14ac:dyDescent="0.25">
      <c r="C6468" s="37"/>
    </row>
    <row r="6469" spans="3:3" x14ac:dyDescent="0.25">
      <c r="C6469" s="37"/>
    </row>
    <row r="6470" spans="3:3" x14ac:dyDescent="0.25">
      <c r="C6470" s="37"/>
    </row>
    <row r="6471" spans="3:3" x14ac:dyDescent="0.25">
      <c r="C6471" s="37"/>
    </row>
    <row r="6472" spans="3:3" x14ac:dyDescent="0.25">
      <c r="C6472" s="37"/>
    </row>
    <row r="6473" spans="3:3" x14ac:dyDescent="0.25">
      <c r="C6473" s="37"/>
    </row>
    <row r="6474" spans="3:3" x14ac:dyDescent="0.25">
      <c r="C6474" s="37"/>
    </row>
    <row r="6475" spans="3:3" x14ac:dyDescent="0.25">
      <c r="C6475" s="37"/>
    </row>
    <row r="6476" spans="3:3" x14ac:dyDescent="0.25">
      <c r="C6476" s="37"/>
    </row>
    <row r="6477" spans="3:3" x14ac:dyDescent="0.25">
      <c r="C6477" s="37"/>
    </row>
    <row r="6478" spans="3:3" x14ac:dyDescent="0.25">
      <c r="C6478" s="37"/>
    </row>
    <row r="6479" spans="3:3" x14ac:dyDescent="0.25">
      <c r="C6479" s="37"/>
    </row>
    <row r="6480" spans="3:3" x14ac:dyDescent="0.25">
      <c r="C6480" s="37"/>
    </row>
    <row r="6481" spans="3:3" x14ac:dyDescent="0.25">
      <c r="C6481" s="37"/>
    </row>
    <row r="6482" spans="3:3" x14ac:dyDescent="0.25">
      <c r="C6482" s="37"/>
    </row>
    <row r="6483" spans="3:3" x14ac:dyDescent="0.25">
      <c r="C6483" s="37"/>
    </row>
    <row r="6484" spans="3:3" x14ac:dyDescent="0.25">
      <c r="C6484" s="37"/>
    </row>
    <row r="6485" spans="3:3" x14ac:dyDescent="0.25">
      <c r="C6485" s="37"/>
    </row>
    <row r="6486" spans="3:3" x14ac:dyDescent="0.25">
      <c r="C6486" s="37"/>
    </row>
    <row r="6487" spans="3:3" x14ac:dyDescent="0.25">
      <c r="C6487" s="37"/>
    </row>
    <row r="6488" spans="3:3" x14ac:dyDescent="0.25">
      <c r="C6488" s="37"/>
    </row>
    <row r="6489" spans="3:3" x14ac:dyDescent="0.25">
      <c r="C6489" s="37"/>
    </row>
    <row r="6490" spans="3:3" x14ac:dyDescent="0.25">
      <c r="C6490" s="37"/>
    </row>
    <row r="6491" spans="3:3" x14ac:dyDescent="0.25">
      <c r="C6491" s="37"/>
    </row>
    <row r="6492" spans="3:3" x14ac:dyDescent="0.25">
      <c r="C6492" s="37"/>
    </row>
    <row r="6493" spans="3:3" x14ac:dyDescent="0.25">
      <c r="C6493" s="37"/>
    </row>
    <row r="6494" spans="3:3" x14ac:dyDescent="0.25">
      <c r="C6494" s="37"/>
    </row>
    <row r="6495" spans="3:3" x14ac:dyDescent="0.25">
      <c r="C6495" s="37"/>
    </row>
    <row r="6496" spans="3:3" x14ac:dyDescent="0.25">
      <c r="C6496" s="37"/>
    </row>
    <row r="6497" spans="3:3" x14ac:dyDescent="0.25">
      <c r="C6497" s="37"/>
    </row>
    <row r="6498" spans="3:3" x14ac:dyDescent="0.25">
      <c r="C6498" s="37"/>
    </row>
    <row r="6499" spans="3:3" x14ac:dyDescent="0.25">
      <c r="C6499" s="37"/>
    </row>
    <row r="6500" spans="3:3" x14ac:dyDescent="0.25">
      <c r="C6500" s="37"/>
    </row>
    <row r="6501" spans="3:3" x14ac:dyDescent="0.25">
      <c r="C6501" s="37"/>
    </row>
    <row r="6502" spans="3:3" x14ac:dyDescent="0.25">
      <c r="C6502" s="37"/>
    </row>
    <row r="6503" spans="3:3" x14ac:dyDescent="0.25">
      <c r="C6503" s="37"/>
    </row>
    <row r="6504" spans="3:3" x14ac:dyDescent="0.25">
      <c r="C6504" s="37"/>
    </row>
    <row r="6505" spans="3:3" x14ac:dyDescent="0.25">
      <c r="C6505" s="37"/>
    </row>
    <row r="6506" spans="3:3" x14ac:dyDescent="0.25">
      <c r="C6506" s="37"/>
    </row>
    <row r="6507" spans="3:3" x14ac:dyDescent="0.25">
      <c r="C6507" s="37"/>
    </row>
    <row r="6508" spans="3:3" x14ac:dyDescent="0.25">
      <c r="C6508" s="37"/>
    </row>
    <row r="6509" spans="3:3" x14ac:dyDescent="0.25">
      <c r="C6509" s="37"/>
    </row>
    <row r="6510" spans="3:3" x14ac:dyDescent="0.25">
      <c r="C6510" s="37"/>
    </row>
    <row r="6511" spans="3:3" x14ac:dyDescent="0.25">
      <c r="C6511" s="37"/>
    </row>
    <row r="6512" spans="3:3" x14ac:dyDescent="0.25">
      <c r="C6512" s="37"/>
    </row>
    <row r="6513" spans="3:3" x14ac:dyDescent="0.25">
      <c r="C6513" s="37"/>
    </row>
    <row r="6514" spans="3:3" x14ac:dyDescent="0.25">
      <c r="C6514" s="37"/>
    </row>
    <row r="6515" spans="3:3" x14ac:dyDescent="0.25">
      <c r="C6515" s="37"/>
    </row>
    <row r="6516" spans="3:3" x14ac:dyDescent="0.25">
      <c r="C6516" s="37"/>
    </row>
    <row r="6517" spans="3:3" x14ac:dyDescent="0.25">
      <c r="C6517" s="37"/>
    </row>
    <row r="6518" spans="3:3" x14ac:dyDescent="0.25">
      <c r="C6518" s="37"/>
    </row>
    <row r="6519" spans="3:3" x14ac:dyDescent="0.25">
      <c r="C6519" s="37"/>
    </row>
    <row r="6520" spans="3:3" x14ac:dyDescent="0.25">
      <c r="C6520" s="37"/>
    </row>
    <row r="6521" spans="3:3" x14ac:dyDescent="0.25">
      <c r="C6521" s="37"/>
    </row>
    <row r="6522" spans="3:3" x14ac:dyDescent="0.25">
      <c r="C6522" s="37"/>
    </row>
    <row r="6523" spans="3:3" x14ac:dyDescent="0.25">
      <c r="C6523" s="37"/>
    </row>
    <row r="6524" spans="3:3" x14ac:dyDescent="0.25">
      <c r="C6524" s="37"/>
    </row>
    <row r="6525" spans="3:3" x14ac:dyDescent="0.25">
      <c r="C6525" s="37"/>
    </row>
    <row r="6526" spans="3:3" x14ac:dyDescent="0.25">
      <c r="C6526" s="37"/>
    </row>
    <row r="6527" spans="3:3" x14ac:dyDescent="0.25">
      <c r="C6527" s="37"/>
    </row>
    <row r="6528" spans="3:3" x14ac:dyDescent="0.25">
      <c r="C6528" s="37"/>
    </row>
    <row r="6529" spans="3:3" x14ac:dyDescent="0.25">
      <c r="C6529" s="37"/>
    </row>
    <row r="6530" spans="3:3" x14ac:dyDescent="0.25">
      <c r="C6530" s="37"/>
    </row>
    <row r="6531" spans="3:3" x14ac:dyDescent="0.25">
      <c r="C6531" s="37"/>
    </row>
    <row r="6532" spans="3:3" x14ac:dyDescent="0.25">
      <c r="C6532" s="37"/>
    </row>
    <row r="6533" spans="3:3" x14ac:dyDescent="0.25">
      <c r="C6533" s="37"/>
    </row>
    <row r="6534" spans="3:3" x14ac:dyDescent="0.25">
      <c r="C6534" s="37"/>
    </row>
    <row r="6535" spans="3:3" x14ac:dyDescent="0.25">
      <c r="C6535" s="37"/>
    </row>
    <row r="6536" spans="3:3" x14ac:dyDescent="0.25">
      <c r="C6536" s="37"/>
    </row>
    <row r="6537" spans="3:3" x14ac:dyDescent="0.25">
      <c r="C6537" s="37"/>
    </row>
    <row r="6538" spans="3:3" x14ac:dyDescent="0.25">
      <c r="C6538" s="37"/>
    </row>
    <row r="6539" spans="3:3" x14ac:dyDescent="0.25">
      <c r="C6539" s="37"/>
    </row>
    <row r="6540" spans="3:3" x14ac:dyDescent="0.25">
      <c r="C6540" s="37"/>
    </row>
    <row r="6541" spans="3:3" x14ac:dyDescent="0.25">
      <c r="C6541" s="37"/>
    </row>
    <row r="6542" spans="3:3" x14ac:dyDescent="0.25">
      <c r="C6542" s="37"/>
    </row>
    <row r="6543" spans="3:3" x14ac:dyDescent="0.25">
      <c r="C6543" s="37"/>
    </row>
    <row r="6544" spans="3:3" x14ac:dyDescent="0.25">
      <c r="C6544" s="37"/>
    </row>
    <row r="6545" spans="3:3" x14ac:dyDescent="0.25">
      <c r="C6545" s="37"/>
    </row>
    <row r="6546" spans="3:3" x14ac:dyDescent="0.25">
      <c r="C6546" s="37"/>
    </row>
    <row r="6547" spans="3:3" x14ac:dyDescent="0.25">
      <c r="C6547" s="37"/>
    </row>
    <row r="6548" spans="3:3" x14ac:dyDescent="0.25">
      <c r="C6548" s="37"/>
    </row>
    <row r="6549" spans="3:3" x14ac:dyDescent="0.25">
      <c r="C6549" s="37"/>
    </row>
    <row r="6550" spans="3:3" x14ac:dyDescent="0.25">
      <c r="C6550" s="37"/>
    </row>
    <row r="6551" spans="3:3" x14ac:dyDescent="0.25">
      <c r="C6551" s="37"/>
    </row>
    <row r="6552" spans="3:3" x14ac:dyDescent="0.25">
      <c r="C6552" s="37"/>
    </row>
    <row r="6553" spans="3:3" x14ac:dyDescent="0.25">
      <c r="C6553" s="37"/>
    </row>
    <row r="6554" spans="3:3" x14ac:dyDescent="0.25">
      <c r="C6554" s="37"/>
    </row>
    <row r="6555" spans="3:3" x14ac:dyDescent="0.25">
      <c r="C6555" s="37"/>
    </row>
    <row r="6556" spans="3:3" x14ac:dyDescent="0.25">
      <c r="C6556" s="37"/>
    </row>
    <row r="6557" spans="3:3" x14ac:dyDescent="0.25">
      <c r="C6557" s="37"/>
    </row>
    <row r="6558" spans="3:3" x14ac:dyDescent="0.25">
      <c r="C6558" s="37"/>
    </row>
    <row r="6559" spans="3:3" x14ac:dyDescent="0.25">
      <c r="C6559" s="37"/>
    </row>
    <row r="6560" spans="3:3" x14ac:dyDescent="0.25">
      <c r="C6560" s="37"/>
    </row>
    <row r="6561" spans="3:3" x14ac:dyDescent="0.25">
      <c r="C6561" s="37"/>
    </row>
    <row r="6562" spans="3:3" x14ac:dyDescent="0.25">
      <c r="C6562" s="37"/>
    </row>
    <row r="6563" spans="3:3" x14ac:dyDescent="0.25">
      <c r="C6563" s="37"/>
    </row>
    <row r="6564" spans="3:3" x14ac:dyDescent="0.25">
      <c r="C6564" s="37"/>
    </row>
    <row r="6565" spans="3:3" x14ac:dyDescent="0.25">
      <c r="C6565" s="37"/>
    </row>
    <row r="6566" spans="3:3" x14ac:dyDescent="0.25">
      <c r="C6566" s="37"/>
    </row>
    <row r="6567" spans="3:3" x14ac:dyDescent="0.25">
      <c r="C6567" s="37"/>
    </row>
    <row r="6568" spans="3:3" x14ac:dyDescent="0.25">
      <c r="C6568" s="37"/>
    </row>
    <row r="6569" spans="3:3" x14ac:dyDescent="0.25">
      <c r="C6569" s="37"/>
    </row>
    <row r="6570" spans="3:3" x14ac:dyDescent="0.25">
      <c r="C6570" s="37"/>
    </row>
    <row r="6571" spans="3:3" x14ac:dyDescent="0.25">
      <c r="C6571" s="37"/>
    </row>
    <row r="6572" spans="3:3" x14ac:dyDescent="0.25">
      <c r="C6572" s="37"/>
    </row>
    <row r="6573" spans="3:3" x14ac:dyDescent="0.25">
      <c r="C6573" s="37"/>
    </row>
    <row r="6574" spans="3:3" x14ac:dyDescent="0.25">
      <c r="C6574" s="37"/>
    </row>
    <row r="6575" spans="3:3" x14ac:dyDescent="0.25">
      <c r="C6575" s="37"/>
    </row>
    <row r="6576" spans="3:3" x14ac:dyDescent="0.25">
      <c r="C6576" s="37"/>
    </row>
    <row r="6577" spans="3:3" x14ac:dyDescent="0.25">
      <c r="C6577" s="37"/>
    </row>
    <row r="6578" spans="3:3" x14ac:dyDescent="0.25">
      <c r="C6578" s="37"/>
    </row>
    <row r="6579" spans="3:3" x14ac:dyDescent="0.25">
      <c r="C6579" s="37"/>
    </row>
    <row r="6580" spans="3:3" x14ac:dyDescent="0.25">
      <c r="C6580" s="37"/>
    </row>
    <row r="6581" spans="3:3" x14ac:dyDescent="0.25">
      <c r="C6581" s="37"/>
    </row>
    <row r="6582" spans="3:3" x14ac:dyDescent="0.25">
      <c r="C6582" s="37"/>
    </row>
    <row r="6583" spans="3:3" x14ac:dyDescent="0.25">
      <c r="C6583" s="37"/>
    </row>
    <row r="6584" spans="3:3" x14ac:dyDescent="0.25">
      <c r="C6584" s="37"/>
    </row>
    <row r="6585" spans="3:3" x14ac:dyDescent="0.25">
      <c r="C6585" s="37"/>
    </row>
    <row r="6586" spans="3:3" x14ac:dyDescent="0.25">
      <c r="C6586" s="37"/>
    </row>
    <row r="6587" spans="3:3" x14ac:dyDescent="0.25">
      <c r="C6587" s="37"/>
    </row>
    <row r="6588" spans="3:3" x14ac:dyDescent="0.25">
      <c r="C6588" s="37"/>
    </row>
    <row r="6589" spans="3:3" x14ac:dyDescent="0.25">
      <c r="C6589" s="37"/>
    </row>
    <row r="6590" spans="3:3" x14ac:dyDescent="0.25">
      <c r="C6590" s="37"/>
    </row>
    <row r="6591" spans="3:3" x14ac:dyDescent="0.25">
      <c r="C6591" s="37"/>
    </row>
    <row r="6592" spans="3:3" x14ac:dyDescent="0.25">
      <c r="C6592" s="37"/>
    </row>
    <row r="6593" spans="3:3" x14ac:dyDescent="0.25">
      <c r="C6593" s="37"/>
    </row>
    <row r="6594" spans="3:3" x14ac:dyDescent="0.25">
      <c r="C6594" s="37"/>
    </row>
    <row r="6595" spans="3:3" x14ac:dyDescent="0.25">
      <c r="C6595" s="37"/>
    </row>
    <row r="6596" spans="3:3" x14ac:dyDescent="0.25">
      <c r="C6596" s="37"/>
    </row>
    <row r="6597" spans="3:3" x14ac:dyDescent="0.25">
      <c r="C6597" s="37"/>
    </row>
    <row r="6598" spans="3:3" x14ac:dyDescent="0.25">
      <c r="C6598" s="37"/>
    </row>
    <row r="6599" spans="3:3" x14ac:dyDescent="0.25">
      <c r="C6599" s="37"/>
    </row>
    <row r="6600" spans="3:3" x14ac:dyDescent="0.25">
      <c r="C6600" s="37"/>
    </row>
    <row r="6601" spans="3:3" x14ac:dyDescent="0.25">
      <c r="C6601" s="37"/>
    </row>
    <row r="6602" spans="3:3" x14ac:dyDescent="0.25">
      <c r="C6602" s="37"/>
    </row>
    <row r="6603" spans="3:3" x14ac:dyDescent="0.25">
      <c r="C6603" s="37"/>
    </row>
    <row r="6604" spans="3:3" x14ac:dyDescent="0.25">
      <c r="C6604" s="37"/>
    </row>
    <row r="6605" spans="3:3" x14ac:dyDescent="0.25">
      <c r="C6605" s="37"/>
    </row>
    <row r="6606" spans="3:3" x14ac:dyDescent="0.25">
      <c r="C6606" s="37"/>
    </row>
    <row r="6607" spans="3:3" x14ac:dyDescent="0.25">
      <c r="C6607" s="37"/>
    </row>
    <row r="6608" spans="3:3" x14ac:dyDescent="0.25">
      <c r="C6608" s="37"/>
    </row>
    <row r="6609" spans="3:3" x14ac:dyDescent="0.25">
      <c r="C6609" s="37"/>
    </row>
    <row r="6610" spans="3:3" x14ac:dyDescent="0.25">
      <c r="C6610" s="37"/>
    </row>
    <row r="6611" spans="3:3" x14ac:dyDescent="0.25">
      <c r="C6611" s="37"/>
    </row>
    <row r="6612" spans="3:3" x14ac:dyDescent="0.25">
      <c r="C6612" s="37"/>
    </row>
    <row r="6613" spans="3:3" x14ac:dyDescent="0.25">
      <c r="C6613" s="37"/>
    </row>
    <row r="6614" spans="3:3" x14ac:dyDescent="0.25">
      <c r="C6614" s="37"/>
    </row>
    <row r="6615" spans="3:3" x14ac:dyDescent="0.25">
      <c r="C6615" s="37"/>
    </row>
    <row r="6616" spans="3:3" x14ac:dyDescent="0.25">
      <c r="C6616" s="37"/>
    </row>
    <row r="6617" spans="3:3" x14ac:dyDescent="0.25">
      <c r="C6617" s="37"/>
    </row>
    <row r="6618" spans="3:3" x14ac:dyDescent="0.25">
      <c r="C6618" s="37"/>
    </row>
    <row r="6619" spans="3:3" x14ac:dyDescent="0.25">
      <c r="C6619" s="37"/>
    </row>
    <row r="6620" spans="3:3" x14ac:dyDescent="0.25">
      <c r="C6620" s="37"/>
    </row>
    <row r="6621" spans="3:3" x14ac:dyDescent="0.25">
      <c r="C6621" s="37"/>
    </row>
    <row r="6622" spans="3:3" x14ac:dyDescent="0.25">
      <c r="C6622" s="37"/>
    </row>
    <row r="6623" spans="3:3" x14ac:dyDescent="0.25">
      <c r="C6623" s="37"/>
    </row>
    <row r="6624" spans="3:3" x14ac:dyDescent="0.25">
      <c r="C6624" s="37"/>
    </row>
    <row r="6625" spans="3:3" x14ac:dyDescent="0.25">
      <c r="C6625" s="37"/>
    </row>
    <row r="6626" spans="3:3" x14ac:dyDescent="0.25">
      <c r="C6626" s="37"/>
    </row>
    <row r="6627" spans="3:3" x14ac:dyDescent="0.25">
      <c r="C6627" s="37"/>
    </row>
    <row r="6628" spans="3:3" x14ac:dyDescent="0.25">
      <c r="C6628" s="37"/>
    </row>
    <row r="6629" spans="3:3" x14ac:dyDescent="0.25">
      <c r="C6629" s="37"/>
    </row>
    <row r="6630" spans="3:3" x14ac:dyDescent="0.25">
      <c r="C6630" s="37"/>
    </row>
    <row r="6631" spans="3:3" x14ac:dyDescent="0.25">
      <c r="C6631" s="37"/>
    </row>
    <row r="6632" spans="3:3" x14ac:dyDescent="0.25">
      <c r="C6632" s="37"/>
    </row>
    <row r="6633" spans="3:3" x14ac:dyDescent="0.25">
      <c r="C6633" s="37"/>
    </row>
    <row r="6634" spans="3:3" x14ac:dyDescent="0.25">
      <c r="C6634" s="37"/>
    </row>
    <row r="6635" spans="3:3" x14ac:dyDescent="0.25">
      <c r="C6635" s="37"/>
    </row>
    <row r="6636" spans="3:3" x14ac:dyDescent="0.25">
      <c r="C6636" s="37"/>
    </row>
    <row r="6637" spans="3:3" x14ac:dyDescent="0.25">
      <c r="C6637" s="37"/>
    </row>
    <row r="6638" spans="3:3" x14ac:dyDescent="0.25">
      <c r="C6638" s="37"/>
    </row>
    <row r="6639" spans="3:3" x14ac:dyDescent="0.25">
      <c r="C6639" s="37"/>
    </row>
    <row r="6640" spans="3:3" x14ac:dyDescent="0.25">
      <c r="C6640" s="37"/>
    </row>
    <row r="6641" spans="3:3" x14ac:dyDescent="0.25">
      <c r="C6641" s="37"/>
    </row>
    <row r="6642" spans="3:3" x14ac:dyDescent="0.25">
      <c r="C6642" s="37"/>
    </row>
    <row r="6643" spans="3:3" x14ac:dyDescent="0.25">
      <c r="C6643" s="37"/>
    </row>
    <row r="6644" spans="3:3" x14ac:dyDescent="0.25">
      <c r="C6644" s="37"/>
    </row>
    <row r="6645" spans="3:3" x14ac:dyDescent="0.25">
      <c r="C6645" s="37"/>
    </row>
    <row r="6646" spans="3:3" x14ac:dyDescent="0.25">
      <c r="C6646" s="37"/>
    </row>
    <row r="6647" spans="3:3" x14ac:dyDescent="0.25">
      <c r="C6647" s="37"/>
    </row>
    <row r="6648" spans="3:3" x14ac:dyDescent="0.25">
      <c r="C6648" s="37"/>
    </row>
    <row r="6649" spans="3:3" x14ac:dyDescent="0.25">
      <c r="C6649" s="37"/>
    </row>
    <row r="6650" spans="3:3" x14ac:dyDescent="0.25">
      <c r="C6650" s="37"/>
    </row>
    <row r="6651" spans="3:3" x14ac:dyDescent="0.25">
      <c r="C6651" s="37"/>
    </row>
    <row r="6652" spans="3:3" x14ac:dyDescent="0.25">
      <c r="C6652" s="37"/>
    </row>
    <row r="6653" spans="3:3" x14ac:dyDescent="0.25">
      <c r="C6653" s="37"/>
    </row>
    <row r="6654" spans="3:3" x14ac:dyDescent="0.25">
      <c r="C6654" s="37"/>
    </row>
    <row r="6655" spans="3:3" x14ac:dyDescent="0.25">
      <c r="C6655" s="37"/>
    </row>
    <row r="6656" spans="3:3" x14ac:dyDescent="0.25">
      <c r="C6656" s="37"/>
    </row>
    <row r="6657" spans="3:3" x14ac:dyDescent="0.25">
      <c r="C6657" s="37"/>
    </row>
    <row r="6658" spans="3:3" x14ac:dyDescent="0.25">
      <c r="C6658" s="37"/>
    </row>
    <row r="6659" spans="3:3" x14ac:dyDescent="0.25">
      <c r="C6659" s="37"/>
    </row>
    <row r="6660" spans="3:3" x14ac:dyDescent="0.25">
      <c r="C6660" s="37"/>
    </row>
    <row r="6661" spans="3:3" x14ac:dyDescent="0.25">
      <c r="C6661" s="37"/>
    </row>
    <row r="6662" spans="3:3" x14ac:dyDescent="0.25">
      <c r="C6662" s="37"/>
    </row>
    <row r="6663" spans="3:3" x14ac:dyDescent="0.25">
      <c r="C6663" s="37"/>
    </row>
    <row r="6664" spans="3:3" x14ac:dyDescent="0.25">
      <c r="C6664" s="37"/>
    </row>
    <row r="6665" spans="3:3" x14ac:dyDescent="0.25">
      <c r="C6665" s="37"/>
    </row>
    <row r="6666" spans="3:3" x14ac:dyDescent="0.25">
      <c r="C6666" s="37"/>
    </row>
    <row r="6667" spans="3:3" x14ac:dyDescent="0.25">
      <c r="C6667" s="37"/>
    </row>
    <row r="6668" spans="3:3" x14ac:dyDescent="0.25">
      <c r="C6668" s="37"/>
    </row>
    <row r="6669" spans="3:3" x14ac:dyDescent="0.25">
      <c r="C6669" s="37"/>
    </row>
    <row r="6670" spans="3:3" x14ac:dyDescent="0.25">
      <c r="C6670" s="37"/>
    </row>
    <row r="6671" spans="3:3" x14ac:dyDescent="0.25">
      <c r="C6671" s="37"/>
    </row>
    <row r="6672" spans="3:3" x14ac:dyDescent="0.25">
      <c r="C6672" s="37"/>
    </row>
    <row r="6673" spans="3:3" x14ac:dyDescent="0.25">
      <c r="C6673" s="37"/>
    </row>
    <row r="6674" spans="3:3" x14ac:dyDescent="0.25">
      <c r="C6674" s="37"/>
    </row>
    <row r="6675" spans="3:3" x14ac:dyDescent="0.25">
      <c r="C6675" s="37"/>
    </row>
    <row r="6676" spans="3:3" x14ac:dyDescent="0.25">
      <c r="C6676" s="37"/>
    </row>
    <row r="6677" spans="3:3" x14ac:dyDescent="0.25">
      <c r="C6677" s="37"/>
    </row>
    <row r="6678" spans="3:3" x14ac:dyDescent="0.25">
      <c r="C6678" s="37"/>
    </row>
    <row r="6679" spans="3:3" x14ac:dyDescent="0.25">
      <c r="C6679" s="37"/>
    </row>
    <row r="6680" spans="3:3" x14ac:dyDescent="0.25">
      <c r="C6680" s="37"/>
    </row>
    <row r="6681" spans="3:3" x14ac:dyDescent="0.25">
      <c r="C6681" s="37"/>
    </row>
    <row r="6682" spans="3:3" x14ac:dyDescent="0.25">
      <c r="C6682" s="37"/>
    </row>
    <row r="6683" spans="3:3" x14ac:dyDescent="0.25">
      <c r="C6683" s="37"/>
    </row>
    <row r="6684" spans="3:3" x14ac:dyDescent="0.25">
      <c r="C6684" s="37"/>
    </row>
    <row r="6685" spans="3:3" x14ac:dyDescent="0.25">
      <c r="C6685" s="37"/>
    </row>
    <row r="6686" spans="3:3" x14ac:dyDescent="0.25">
      <c r="C6686" s="37"/>
    </row>
    <row r="6687" spans="3:3" x14ac:dyDescent="0.25">
      <c r="C6687" s="37"/>
    </row>
    <row r="6688" spans="3:3" x14ac:dyDescent="0.25">
      <c r="C6688" s="37"/>
    </row>
    <row r="6689" spans="3:3" x14ac:dyDescent="0.25">
      <c r="C6689" s="37"/>
    </row>
    <row r="6690" spans="3:3" x14ac:dyDescent="0.25">
      <c r="C6690" s="37"/>
    </row>
    <row r="6691" spans="3:3" x14ac:dyDescent="0.25">
      <c r="C6691" s="37"/>
    </row>
    <row r="6692" spans="3:3" x14ac:dyDescent="0.25">
      <c r="C6692" s="37"/>
    </row>
    <row r="6693" spans="3:3" x14ac:dyDescent="0.25">
      <c r="C6693" s="37"/>
    </row>
    <row r="6694" spans="3:3" x14ac:dyDescent="0.25">
      <c r="C6694" s="37"/>
    </row>
    <row r="6695" spans="3:3" x14ac:dyDescent="0.25">
      <c r="C6695" s="37"/>
    </row>
    <row r="6696" spans="3:3" x14ac:dyDescent="0.25">
      <c r="C6696" s="37"/>
    </row>
    <row r="6697" spans="3:3" x14ac:dyDescent="0.25">
      <c r="C6697" s="37"/>
    </row>
    <row r="6698" spans="3:3" x14ac:dyDescent="0.25">
      <c r="C6698" s="37"/>
    </row>
    <row r="6699" spans="3:3" x14ac:dyDescent="0.25">
      <c r="C6699" s="37"/>
    </row>
    <row r="6700" spans="3:3" x14ac:dyDescent="0.25">
      <c r="C6700" s="37"/>
    </row>
    <row r="6701" spans="3:3" x14ac:dyDescent="0.25">
      <c r="C6701" s="37"/>
    </row>
    <row r="6702" spans="3:3" x14ac:dyDescent="0.25">
      <c r="C6702" s="37"/>
    </row>
    <row r="6703" spans="3:3" x14ac:dyDescent="0.25">
      <c r="C6703" s="37"/>
    </row>
    <row r="6704" spans="3:3" x14ac:dyDescent="0.25">
      <c r="C6704" s="37"/>
    </row>
    <row r="6705" spans="3:3" x14ac:dyDescent="0.25">
      <c r="C6705" s="37"/>
    </row>
    <row r="6706" spans="3:3" x14ac:dyDescent="0.25">
      <c r="C6706" s="37"/>
    </row>
    <row r="6707" spans="3:3" x14ac:dyDescent="0.25">
      <c r="C6707" s="37"/>
    </row>
    <row r="6708" spans="3:3" x14ac:dyDescent="0.25">
      <c r="C6708" s="37"/>
    </row>
    <row r="6709" spans="3:3" x14ac:dyDescent="0.25">
      <c r="C6709" s="37"/>
    </row>
    <row r="6710" spans="3:3" x14ac:dyDescent="0.25">
      <c r="C6710" s="37"/>
    </row>
    <row r="6711" spans="3:3" x14ac:dyDescent="0.25">
      <c r="C6711" s="37"/>
    </row>
    <row r="6712" spans="3:3" x14ac:dyDescent="0.25">
      <c r="C6712" s="37"/>
    </row>
    <row r="6713" spans="3:3" x14ac:dyDescent="0.25">
      <c r="C6713" s="37"/>
    </row>
    <row r="6714" spans="3:3" x14ac:dyDescent="0.25">
      <c r="C6714" s="37"/>
    </row>
    <row r="6715" spans="3:3" x14ac:dyDescent="0.25">
      <c r="C6715" s="37"/>
    </row>
    <row r="6716" spans="3:3" x14ac:dyDescent="0.25">
      <c r="C6716" s="37"/>
    </row>
    <row r="6717" spans="3:3" x14ac:dyDescent="0.25">
      <c r="C6717" s="37"/>
    </row>
    <row r="6718" spans="3:3" x14ac:dyDescent="0.25">
      <c r="C6718" s="37"/>
    </row>
    <row r="6719" spans="3:3" x14ac:dyDescent="0.25">
      <c r="C6719" s="37"/>
    </row>
    <row r="6720" spans="3:3" x14ac:dyDescent="0.25">
      <c r="C6720" s="37"/>
    </row>
    <row r="6721" spans="3:3" x14ac:dyDescent="0.25">
      <c r="C6721" s="37"/>
    </row>
    <row r="6722" spans="3:3" x14ac:dyDescent="0.25">
      <c r="C6722" s="37"/>
    </row>
    <row r="6723" spans="3:3" x14ac:dyDescent="0.25">
      <c r="C6723" s="37"/>
    </row>
    <row r="6724" spans="3:3" x14ac:dyDescent="0.25">
      <c r="C6724" s="37"/>
    </row>
    <row r="6725" spans="3:3" x14ac:dyDescent="0.25">
      <c r="C6725" s="37"/>
    </row>
    <row r="6726" spans="3:3" x14ac:dyDescent="0.25">
      <c r="C6726" s="37"/>
    </row>
    <row r="6727" spans="3:3" x14ac:dyDescent="0.25">
      <c r="C6727" s="37"/>
    </row>
    <row r="6728" spans="3:3" x14ac:dyDescent="0.25">
      <c r="C6728" s="37"/>
    </row>
    <row r="6729" spans="3:3" x14ac:dyDescent="0.25">
      <c r="C6729" s="37"/>
    </row>
    <row r="6730" spans="3:3" x14ac:dyDescent="0.25">
      <c r="C6730" s="37"/>
    </row>
    <row r="6731" spans="3:3" x14ac:dyDescent="0.25">
      <c r="C6731" s="37"/>
    </row>
    <row r="6732" spans="3:3" x14ac:dyDescent="0.25">
      <c r="C6732" s="37"/>
    </row>
    <row r="6733" spans="3:3" x14ac:dyDescent="0.25">
      <c r="C6733" s="37"/>
    </row>
    <row r="6734" spans="3:3" x14ac:dyDescent="0.25">
      <c r="C6734" s="37"/>
    </row>
    <row r="6735" spans="3:3" x14ac:dyDescent="0.25">
      <c r="C6735" s="37"/>
    </row>
    <row r="6736" spans="3:3" x14ac:dyDescent="0.25">
      <c r="C6736" s="37"/>
    </row>
    <row r="6737" spans="3:3" x14ac:dyDescent="0.25">
      <c r="C6737" s="37"/>
    </row>
    <row r="6738" spans="3:3" x14ac:dyDescent="0.25">
      <c r="C6738" s="37"/>
    </row>
    <row r="6739" spans="3:3" x14ac:dyDescent="0.25">
      <c r="C6739" s="37"/>
    </row>
    <row r="6740" spans="3:3" x14ac:dyDescent="0.25">
      <c r="C6740" s="37"/>
    </row>
    <row r="6741" spans="3:3" x14ac:dyDescent="0.25">
      <c r="C6741" s="37"/>
    </row>
    <row r="6742" spans="3:3" x14ac:dyDescent="0.25">
      <c r="C6742" s="37"/>
    </row>
    <row r="6743" spans="3:3" x14ac:dyDescent="0.25">
      <c r="C6743" s="37"/>
    </row>
    <row r="6744" spans="3:3" x14ac:dyDescent="0.25">
      <c r="C6744" s="37"/>
    </row>
    <row r="6745" spans="3:3" x14ac:dyDescent="0.25">
      <c r="C6745" s="37"/>
    </row>
    <row r="6746" spans="3:3" x14ac:dyDescent="0.25">
      <c r="C6746" s="37"/>
    </row>
    <row r="6747" spans="3:3" x14ac:dyDescent="0.25">
      <c r="C6747" s="37"/>
    </row>
    <row r="6748" spans="3:3" x14ac:dyDescent="0.25">
      <c r="C6748" s="37"/>
    </row>
    <row r="6749" spans="3:3" x14ac:dyDescent="0.25">
      <c r="C6749" s="37"/>
    </row>
    <row r="6750" spans="3:3" x14ac:dyDescent="0.25">
      <c r="C6750" s="37"/>
    </row>
    <row r="6751" spans="3:3" x14ac:dyDescent="0.25">
      <c r="C6751" s="37"/>
    </row>
    <row r="6752" spans="3:3" x14ac:dyDescent="0.25">
      <c r="C6752" s="37"/>
    </row>
    <row r="6753" spans="3:3" x14ac:dyDescent="0.25">
      <c r="C6753" s="37"/>
    </row>
    <row r="6754" spans="3:3" x14ac:dyDescent="0.25">
      <c r="C6754" s="37"/>
    </row>
    <row r="6755" spans="3:3" x14ac:dyDescent="0.25">
      <c r="C6755" s="37"/>
    </row>
    <row r="6756" spans="3:3" x14ac:dyDescent="0.25">
      <c r="C6756" s="37"/>
    </row>
    <row r="6757" spans="3:3" x14ac:dyDescent="0.25">
      <c r="C6757" s="37"/>
    </row>
    <row r="6758" spans="3:3" x14ac:dyDescent="0.25">
      <c r="C6758" s="37"/>
    </row>
    <row r="6759" spans="3:3" x14ac:dyDescent="0.25">
      <c r="C6759" s="37"/>
    </row>
    <row r="6760" spans="3:3" x14ac:dyDescent="0.25">
      <c r="C6760" s="37"/>
    </row>
    <row r="6761" spans="3:3" x14ac:dyDescent="0.25">
      <c r="C6761" s="37"/>
    </row>
    <row r="6762" spans="3:3" x14ac:dyDescent="0.25">
      <c r="C6762" s="37"/>
    </row>
    <row r="6763" spans="3:3" x14ac:dyDescent="0.25">
      <c r="C6763" s="37"/>
    </row>
    <row r="6764" spans="3:3" x14ac:dyDescent="0.25">
      <c r="C6764" s="37"/>
    </row>
    <row r="6765" spans="3:3" x14ac:dyDescent="0.25">
      <c r="C6765" s="37"/>
    </row>
    <row r="6766" spans="3:3" x14ac:dyDescent="0.25">
      <c r="C6766" s="37"/>
    </row>
    <row r="6767" spans="3:3" x14ac:dyDescent="0.25">
      <c r="C6767" s="37"/>
    </row>
    <row r="6768" spans="3:3" x14ac:dyDescent="0.25">
      <c r="C6768" s="37"/>
    </row>
    <row r="6769" spans="3:3" x14ac:dyDescent="0.25">
      <c r="C6769" s="37"/>
    </row>
    <row r="6770" spans="3:3" x14ac:dyDescent="0.25">
      <c r="C6770" s="37"/>
    </row>
    <row r="6771" spans="3:3" x14ac:dyDescent="0.25">
      <c r="C6771" s="37"/>
    </row>
    <row r="6772" spans="3:3" x14ac:dyDescent="0.25">
      <c r="C6772" s="37"/>
    </row>
    <row r="6773" spans="3:3" x14ac:dyDescent="0.25">
      <c r="C6773" s="37"/>
    </row>
    <row r="6774" spans="3:3" x14ac:dyDescent="0.25">
      <c r="C6774" s="37"/>
    </row>
    <row r="6775" spans="3:3" x14ac:dyDescent="0.25">
      <c r="C6775" s="37"/>
    </row>
    <row r="6776" spans="3:3" x14ac:dyDescent="0.25">
      <c r="C6776" s="37"/>
    </row>
    <row r="6777" spans="3:3" x14ac:dyDescent="0.25">
      <c r="C6777" s="37"/>
    </row>
    <row r="6778" spans="3:3" x14ac:dyDescent="0.25">
      <c r="C6778" s="37"/>
    </row>
    <row r="6779" spans="3:3" x14ac:dyDescent="0.25">
      <c r="C6779" s="37"/>
    </row>
    <row r="6780" spans="3:3" x14ac:dyDescent="0.25">
      <c r="C6780" s="37"/>
    </row>
    <row r="6781" spans="3:3" x14ac:dyDescent="0.25">
      <c r="C6781" s="37"/>
    </row>
    <row r="6782" spans="3:3" x14ac:dyDescent="0.25">
      <c r="C6782" s="37"/>
    </row>
    <row r="6783" spans="3:3" x14ac:dyDescent="0.25">
      <c r="C6783" s="37"/>
    </row>
    <row r="6784" spans="3:3" x14ac:dyDescent="0.25">
      <c r="C6784" s="37"/>
    </row>
    <row r="6785" spans="3:3" x14ac:dyDescent="0.25">
      <c r="C6785" s="37"/>
    </row>
    <row r="6786" spans="3:3" x14ac:dyDescent="0.25">
      <c r="C6786" s="37"/>
    </row>
    <row r="6787" spans="3:3" x14ac:dyDescent="0.25">
      <c r="C6787" s="37"/>
    </row>
    <row r="6788" spans="3:3" x14ac:dyDescent="0.25">
      <c r="C6788" s="37"/>
    </row>
    <row r="6789" spans="3:3" x14ac:dyDescent="0.25">
      <c r="C6789" s="37"/>
    </row>
    <row r="6790" spans="3:3" x14ac:dyDescent="0.25">
      <c r="C6790" s="37"/>
    </row>
    <row r="6791" spans="3:3" x14ac:dyDescent="0.25">
      <c r="C6791" s="37"/>
    </row>
    <row r="6792" spans="3:3" x14ac:dyDescent="0.25">
      <c r="C6792" s="37"/>
    </row>
    <row r="6793" spans="3:3" x14ac:dyDescent="0.25">
      <c r="C6793" s="37"/>
    </row>
    <row r="6794" spans="3:3" x14ac:dyDescent="0.25">
      <c r="C6794" s="37"/>
    </row>
    <row r="6795" spans="3:3" x14ac:dyDescent="0.25">
      <c r="C6795" s="37"/>
    </row>
    <row r="6796" spans="3:3" x14ac:dyDescent="0.25">
      <c r="C6796" s="37"/>
    </row>
    <row r="6797" spans="3:3" x14ac:dyDescent="0.25">
      <c r="C6797" s="37"/>
    </row>
    <row r="6798" spans="3:3" x14ac:dyDescent="0.25">
      <c r="C6798" s="37"/>
    </row>
    <row r="6799" spans="3:3" x14ac:dyDescent="0.25">
      <c r="C6799" s="37"/>
    </row>
    <row r="6800" spans="3:3" x14ac:dyDescent="0.25">
      <c r="C6800" s="37"/>
    </row>
    <row r="6801" spans="3:3" x14ac:dyDescent="0.25">
      <c r="C6801" s="37"/>
    </row>
    <row r="6802" spans="3:3" x14ac:dyDescent="0.25">
      <c r="C6802" s="37"/>
    </row>
    <row r="6803" spans="3:3" x14ac:dyDescent="0.25">
      <c r="C6803" s="37"/>
    </row>
    <row r="6804" spans="3:3" x14ac:dyDescent="0.25">
      <c r="C6804" s="37"/>
    </row>
    <row r="6805" spans="3:3" x14ac:dyDescent="0.25">
      <c r="C6805" s="37"/>
    </row>
    <row r="6806" spans="3:3" x14ac:dyDescent="0.25">
      <c r="C6806" s="37"/>
    </row>
    <row r="6807" spans="3:3" x14ac:dyDescent="0.25">
      <c r="C6807" s="37"/>
    </row>
    <row r="6808" spans="3:3" x14ac:dyDescent="0.25">
      <c r="C6808" s="37"/>
    </row>
    <row r="6809" spans="3:3" x14ac:dyDescent="0.25">
      <c r="C6809" s="37"/>
    </row>
    <row r="6810" spans="3:3" x14ac:dyDescent="0.25">
      <c r="C6810" s="37"/>
    </row>
    <row r="6811" spans="3:3" x14ac:dyDescent="0.25">
      <c r="C6811" s="37"/>
    </row>
    <row r="6812" spans="3:3" x14ac:dyDescent="0.25">
      <c r="C6812" s="37"/>
    </row>
    <row r="6813" spans="3:3" x14ac:dyDescent="0.25">
      <c r="C6813" s="37"/>
    </row>
    <row r="6814" spans="3:3" x14ac:dyDescent="0.25">
      <c r="C6814" s="37"/>
    </row>
    <row r="6815" spans="3:3" x14ac:dyDescent="0.25">
      <c r="C6815" s="37"/>
    </row>
    <row r="6816" spans="3:3" x14ac:dyDescent="0.25">
      <c r="C6816" s="37"/>
    </row>
    <row r="6817" spans="3:3" x14ac:dyDescent="0.25">
      <c r="C6817" s="37"/>
    </row>
    <row r="6818" spans="3:3" x14ac:dyDescent="0.25">
      <c r="C6818" s="37"/>
    </row>
    <row r="6819" spans="3:3" x14ac:dyDescent="0.25">
      <c r="C6819" s="37"/>
    </row>
    <row r="6820" spans="3:3" x14ac:dyDescent="0.25">
      <c r="C6820" s="37"/>
    </row>
    <row r="6821" spans="3:3" x14ac:dyDescent="0.25">
      <c r="C6821" s="37"/>
    </row>
    <row r="6822" spans="3:3" x14ac:dyDescent="0.25">
      <c r="C6822" s="37"/>
    </row>
    <row r="6823" spans="3:3" x14ac:dyDescent="0.25">
      <c r="C6823" s="37"/>
    </row>
    <row r="6824" spans="3:3" x14ac:dyDescent="0.25">
      <c r="C6824" s="37"/>
    </row>
    <row r="6825" spans="3:3" x14ac:dyDescent="0.25">
      <c r="C6825" s="37"/>
    </row>
    <row r="6826" spans="3:3" x14ac:dyDescent="0.25">
      <c r="C6826" s="37"/>
    </row>
    <row r="6827" spans="3:3" x14ac:dyDescent="0.25">
      <c r="C6827" s="37"/>
    </row>
    <row r="6828" spans="3:3" x14ac:dyDescent="0.25">
      <c r="C6828" s="37"/>
    </row>
    <row r="6829" spans="3:3" x14ac:dyDescent="0.25">
      <c r="C6829" s="37"/>
    </row>
    <row r="6830" spans="3:3" x14ac:dyDescent="0.25">
      <c r="C6830" s="37"/>
    </row>
    <row r="6831" spans="3:3" x14ac:dyDescent="0.25">
      <c r="C6831" s="37"/>
    </row>
    <row r="6832" spans="3:3" x14ac:dyDescent="0.25">
      <c r="C6832" s="37"/>
    </row>
    <row r="6833" spans="3:3" x14ac:dyDescent="0.25">
      <c r="C6833" s="37"/>
    </row>
    <row r="6834" spans="3:3" x14ac:dyDescent="0.25">
      <c r="C6834" s="37"/>
    </row>
    <row r="6835" spans="3:3" x14ac:dyDescent="0.25">
      <c r="C6835" s="37"/>
    </row>
    <row r="6836" spans="3:3" x14ac:dyDescent="0.25">
      <c r="C6836" s="37"/>
    </row>
    <row r="6837" spans="3:3" x14ac:dyDescent="0.25">
      <c r="C6837" s="37"/>
    </row>
    <row r="6838" spans="3:3" x14ac:dyDescent="0.25">
      <c r="C6838" s="37"/>
    </row>
    <row r="6839" spans="3:3" x14ac:dyDescent="0.25">
      <c r="C6839" s="37"/>
    </row>
    <row r="6840" spans="3:3" x14ac:dyDescent="0.25">
      <c r="C6840" s="37"/>
    </row>
    <row r="6841" spans="3:3" x14ac:dyDescent="0.25">
      <c r="C6841" s="37"/>
    </row>
    <row r="6842" spans="3:3" x14ac:dyDescent="0.25">
      <c r="C6842" s="37"/>
    </row>
    <row r="6843" spans="3:3" x14ac:dyDescent="0.25">
      <c r="C6843" s="37"/>
    </row>
    <row r="6844" spans="3:3" x14ac:dyDescent="0.25">
      <c r="C6844" s="37"/>
    </row>
    <row r="6845" spans="3:3" x14ac:dyDescent="0.25">
      <c r="C6845" s="37"/>
    </row>
    <row r="6846" spans="3:3" x14ac:dyDescent="0.25">
      <c r="C6846" s="37"/>
    </row>
    <row r="6847" spans="3:3" x14ac:dyDescent="0.25">
      <c r="C6847" s="37"/>
    </row>
    <row r="6848" spans="3:3" x14ac:dyDescent="0.25">
      <c r="C6848" s="37"/>
    </row>
    <row r="6849" spans="3:3" x14ac:dyDescent="0.25">
      <c r="C6849" s="37"/>
    </row>
    <row r="6850" spans="3:3" x14ac:dyDescent="0.25">
      <c r="C6850" s="37"/>
    </row>
    <row r="6851" spans="3:3" x14ac:dyDescent="0.25">
      <c r="C6851" s="37"/>
    </row>
    <row r="6852" spans="3:3" x14ac:dyDescent="0.25">
      <c r="C6852" s="37"/>
    </row>
    <row r="6853" spans="3:3" x14ac:dyDescent="0.25">
      <c r="C6853" s="37"/>
    </row>
    <row r="6854" spans="3:3" x14ac:dyDescent="0.25">
      <c r="C6854" s="37"/>
    </row>
    <row r="6855" spans="3:3" x14ac:dyDescent="0.25">
      <c r="C6855" s="37"/>
    </row>
    <row r="6856" spans="3:3" x14ac:dyDescent="0.25">
      <c r="C6856" s="37"/>
    </row>
    <row r="6857" spans="3:3" x14ac:dyDescent="0.25">
      <c r="C6857" s="37"/>
    </row>
    <row r="6858" spans="3:3" x14ac:dyDescent="0.25">
      <c r="C6858" s="37"/>
    </row>
    <row r="6859" spans="3:3" x14ac:dyDescent="0.25">
      <c r="C6859" s="37"/>
    </row>
    <row r="6860" spans="3:3" x14ac:dyDescent="0.25">
      <c r="C6860" s="37"/>
    </row>
    <row r="6861" spans="3:3" x14ac:dyDescent="0.25">
      <c r="C6861" s="37"/>
    </row>
    <row r="6862" spans="3:3" x14ac:dyDescent="0.25">
      <c r="C6862" s="37"/>
    </row>
    <row r="6863" spans="3:3" x14ac:dyDescent="0.25">
      <c r="C6863" s="37"/>
    </row>
    <row r="6864" spans="3:3" x14ac:dyDescent="0.25">
      <c r="C6864" s="37"/>
    </row>
    <row r="6865" spans="3:3" x14ac:dyDescent="0.25">
      <c r="C6865" s="37"/>
    </row>
    <row r="6866" spans="3:3" x14ac:dyDescent="0.25">
      <c r="C6866" s="37"/>
    </row>
    <row r="6867" spans="3:3" x14ac:dyDescent="0.25">
      <c r="C6867" s="37"/>
    </row>
    <row r="6868" spans="3:3" x14ac:dyDescent="0.25">
      <c r="C6868" s="37"/>
    </row>
    <row r="6869" spans="3:3" x14ac:dyDescent="0.25">
      <c r="C6869" s="37"/>
    </row>
    <row r="6870" spans="3:3" x14ac:dyDescent="0.25">
      <c r="C6870" s="37"/>
    </row>
    <row r="6871" spans="3:3" x14ac:dyDescent="0.25">
      <c r="C6871" s="37"/>
    </row>
    <row r="6872" spans="3:3" x14ac:dyDescent="0.25">
      <c r="C6872" s="37"/>
    </row>
    <row r="6873" spans="3:3" x14ac:dyDescent="0.25">
      <c r="C6873" s="37"/>
    </row>
    <row r="6874" spans="3:3" x14ac:dyDescent="0.25">
      <c r="C6874" s="37"/>
    </row>
    <row r="6875" spans="3:3" x14ac:dyDescent="0.25">
      <c r="C6875" s="37"/>
    </row>
    <row r="6876" spans="3:3" x14ac:dyDescent="0.25">
      <c r="C6876" s="37"/>
    </row>
    <row r="6877" spans="3:3" x14ac:dyDescent="0.25">
      <c r="C6877" s="37"/>
    </row>
    <row r="6878" spans="3:3" x14ac:dyDescent="0.25">
      <c r="C6878" s="37"/>
    </row>
    <row r="6879" spans="3:3" x14ac:dyDescent="0.25">
      <c r="C6879" s="37"/>
    </row>
    <row r="6880" spans="3:3" x14ac:dyDescent="0.25">
      <c r="C6880" s="37"/>
    </row>
    <row r="6881" spans="3:3" x14ac:dyDescent="0.25">
      <c r="C6881" s="37"/>
    </row>
    <row r="6882" spans="3:3" x14ac:dyDescent="0.25">
      <c r="C6882" s="37"/>
    </row>
    <row r="6883" spans="3:3" x14ac:dyDescent="0.25">
      <c r="C6883" s="37"/>
    </row>
    <row r="6884" spans="3:3" x14ac:dyDescent="0.25">
      <c r="C6884" s="37"/>
    </row>
    <row r="6885" spans="3:3" x14ac:dyDescent="0.25">
      <c r="C6885" s="37"/>
    </row>
    <row r="6886" spans="3:3" x14ac:dyDescent="0.25">
      <c r="C6886" s="37"/>
    </row>
    <row r="6887" spans="3:3" x14ac:dyDescent="0.25">
      <c r="C6887" s="37"/>
    </row>
    <row r="6888" spans="3:3" x14ac:dyDescent="0.25">
      <c r="C6888" s="37"/>
    </row>
    <row r="6889" spans="3:3" x14ac:dyDescent="0.25">
      <c r="C6889" s="37"/>
    </row>
    <row r="6890" spans="3:3" x14ac:dyDescent="0.25">
      <c r="C6890" s="37"/>
    </row>
    <row r="6891" spans="3:3" x14ac:dyDescent="0.25">
      <c r="C6891" s="37"/>
    </row>
    <row r="6892" spans="3:3" x14ac:dyDescent="0.25">
      <c r="C6892" s="37"/>
    </row>
    <row r="6893" spans="3:3" x14ac:dyDescent="0.25">
      <c r="C6893" s="37"/>
    </row>
    <row r="6894" spans="3:3" x14ac:dyDescent="0.25">
      <c r="C6894" s="37"/>
    </row>
    <row r="6895" spans="3:3" x14ac:dyDescent="0.25">
      <c r="C6895" s="37"/>
    </row>
    <row r="6896" spans="3:3" x14ac:dyDescent="0.25">
      <c r="C6896" s="37"/>
    </row>
    <row r="6897" spans="3:3" x14ac:dyDescent="0.25">
      <c r="C6897" s="37"/>
    </row>
    <row r="6898" spans="3:3" x14ac:dyDescent="0.25">
      <c r="C6898" s="37"/>
    </row>
    <row r="6899" spans="3:3" x14ac:dyDescent="0.25">
      <c r="C6899" s="37"/>
    </row>
    <row r="6900" spans="3:3" x14ac:dyDescent="0.25">
      <c r="C6900" s="37"/>
    </row>
    <row r="6901" spans="3:3" x14ac:dyDescent="0.25">
      <c r="C6901" s="37"/>
    </row>
    <row r="6902" spans="3:3" x14ac:dyDescent="0.25">
      <c r="C6902" s="37"/>
    </row>
    <row r="6903" spans="3:3" x14ac:dyDescent="0.25">
      <c r="C6903" s="37"/>
    </row>
    <row r="6904" spans="3:3" x14ac:dyDescent="0.25">
      <c r="C6904" s="37"/>
    </row>
    <row r="6905" spans="3:3" x14ac:dyDescent="0.25">
      <c r="C6905" s="37"/>
    </row>
    <row r="6906" spans="3:3" x14ac:dyDescent="0.25">
      <c r="C6906" s="37"/>
    </row>
    <row r="6907" spans="3:3" x14ac:dyDescent="0.25">
      <c r="C6907" s="37"/>
    </row>
    <row r="6908" spans="3:3" x14ac:dyDescent="0.25">
      <c r="C6908" s="37"/>
    </row>
    <row r="6909" spans="3:3" x14ac:dyDescent="0.25">
      <c r="C6909" s="37"/>
    </row>
    <row r="6910" spans="3:3" x14ac:dyDescent="0.25">
      <c r="C6910" s="37"/>
    </row>
    <row r="6911" spans="3:3" x14ac:dyDescent="0.25">
      <c r="C6911" s="37"/>
    </row>
    <row r="6912" spans="3:3" x14ac:dyDescent="0.25">
      <c r="C6912" s="37"/>
    </row>
    <row r="6913" spans="3:3" x14ac:dyDescent="0.25">
      <c r="C6913" s="37"/>
    </row>
    <row r="6914" spans="3:3" x14ac:dyDescent="0.25">
      <c r="C6914" s="37"/>
    </row>
    <row r="6915" spans="3:3" x14ac:dyDescent="0.25">
      <c r="C6915" s="37"/>
    </row>
    <row r="6916" spans="3:3" x14ac:dyDescent="0.25">
      <c r="C6916" s="37"/>
    </row>
    <row r="6917" spans="3:3" x14ac:dyDescent="0.25">
      <c r="C6917" s="37"/>
    </row>
    <row r="6918" spans="3:3" x14ac:dyDescent="0.25">
      <c r="C6918" s="37"/>
    </row>
    <row r="6919" spans="3:3" x14ac:dyDescent="0.25">
      <c r="C6919" s="37"/>
    </row>
    <row r="6920" spans="3:3" x14ac:dyDescent="0.25">
      <c r="C6920" s="37"/>
    </row>
    <row r="6921" spans="3:3" x14ac:dyDescent="0.25">
      <c r="C6921" s="37"/>
    </row>
    <row r="6922" spans="3:3" x14ac:dyDescent="0.25">
      <c r="C6922" s="37"/>
    </row>
    <row r="6923" spans="3:3" x14ac:dyDescent="0.25">
      <c r="C6923" s="37"/>
    </row>
    <row r="6924" spans="3:3" x14ac:dyDescent="0.25">
      <c r="C6924" s="37"/>
    </row>
    <row r="6925" spans="3:3" x14ac:dyDescent="0.25">
      <c r="C6925" s="37"/>
    </row>
    <row r="6926" spans="3:3" x14ac:dyDescent="0.25">
      <c r="C6926" s="37"/>
    </row>
    <row r="6927" spans="3:3" x14ac:dyDescent="0.25">
      <c r="C6927" s="37"/>
    </row>
    <row r="6928" spans="3:3" x14ac:dyDescent="0.25">
      <c r="C6928" s="37"/>
    </row>
    <row r="6929" spans="3:3" x14ac:dyDescent="0.25">
      <c r="C6929" s="37"/>
    </row>
    <row r="6930" spans="3:3" x14ac:dyDescent="0.25">
      <c r="C6930" s="37"/>
    </row>
    <row r="6931" spans="3:3" x14ac:dyDescent="0.25">
      <c r="C6931" s="37"/>
    </row>
    <row r="6932" spans="3:3" x14ac:dyDescent="0.25">
      <c r="C6932" s="37"/>
    </row>
    <row r="6933" spans="3:3" x14ac:dyDescent="0.25">
      <c r="C6933" s="37"/>
    </row>
    <row r="6934" spans="3:3" x14ac:dyDescent="0.25">
      <c r="C6934" s="37"/>
    </row>
    <row r="6935" spans="3:3" x14ac:dyDescent="0.25">
      <c r="C6935" s="37"/>
    </row>
    <row r="6936" spans="3:3" x14ac:dyDescent="0.25">
      <c r="C6936" s="37"/>
    </row>
    <row r="6937" spans="3:3" x14ac:dyDescent="0.25">
      <c r="C6937" s="37"/>
    </row>
    <row r="6938" spans="3:3" x14ac:dyDescent="0.25">
      <c r="C6938" s="37"/>
    </row>
    <row r="6939" spans="3:3" x14ac:dyDescent="0.25">
      <c r="C6939" s="37"/>
    </row>
    <row r="6940" spans="3:3" x14ac:dyDescent="0.25">
      <c r="C6940" s="37"/>
    </row>
    <row r="6941" spans="3:3" x14ac:dyDescent="0.25">
      <c r="C6941" s="37"/>
    </row>
    <row r="6942" spans="3:3" x14ac:dyDescent="0.25">
      <c r="C6942" s="37"/>
    </row>
    <row r="6943" spans="3:3" x14ac:dyDescent="0.25">
      <c r="C6943" s="37"/>
    </row>
    <row r="6944" spans="3:3" x14ac:dyDescent="0.25">
      <c r="C6944" s="37"/>
    </row>
    <row r="6945" spans="3:3" x14ac:dyDescent="0.25">
      <c r="C6945" s="37"/>
    </row>
    <row r="6946" spans="3:3" x14ac:dyDescent="0.25">
      <c r="C6946" s="37"/>
    </row>
    <row r="6947" spans="3:3" x14ac:dyDescent="0.25">
      <c r="C6947" s="37"/>
    </row>
    <row r="6948" spans="3:3" x14ac:dyDescent="0.25">
      <c r="C6948" s="37"/>
    </row>
    <row r="6949" spans="3:3" x14ac:dyDescent="0.25">
      <c r="C6949" s="37"/>
    </row>
    <row r="6950" spans="3:3" x14ac:dyDescent="0.25">
      <c r="C6950" s="37"/>
    </row>
    <row r="6951" spans="3:3" x14ac:dyDescent="0.25">
      <c r="C6951" s="37"/>
    </row>
    <row r="6952" spans="3:3" x14ac:dyDescent="0.25">
      <c r="C6952" s="37"/>
    </row>
    <row r="6953" spans="3:3" x14ac:dyDescent="0.25">
      <c r="C6953" s="37"/>
    </row>
    <row r="6954" spans="3:3" x14ac:dyDescent="0.25">
      <c r="C6954" s="37"/>
    </row>
    <row r="6955" spans="3:3" x14ac:dyDescent="0.25">
      <c r="C6955" s="37"/>
    </row>
    <row r="6956" spans="3:3" x14ac:dyDescent="0.25">
      <c r="C6956" s="37"/>
    </row>
    <row r="6957" spans="3:3" x14ac:dyDescent="0.25">
      <c r="C6957" s="37"/>
    </row>
    <row r="6958" spans="3:3" x14ac:dyDescent="0.25">
      <c r="C6958" s="37"/>
    </row>
    <row r="6959" spans="3:3" x14ac:dyDescent="0.25">
      <c r="C6959" s="37"/>
    </row>
    <row r="6960" spans="3:3" x14ac:dyDescent="0.25">
      <c r="C6960" s="37"/>
    </row>
    <row r="6961" spans="3:3" x14ac:dyDescent="0.25">
      <c r="C6961" s="37"/>
    </row>
    <row r="6962" spans="3:3" x14ac:dyDescent="0.25">
      <c r="C6962" s="37"/>
    </row>
    <row r="6963" spans="3:3" x14ac:dyDescent="0.25">
      <c r="C6963" s="37"/>
    </row>
    <row r="6964" spans="3:3" x14ac:dyDescent="0.25">
      <c r="C6964" s="37"/>
    </row>
    <row r="6965" spans="3:3" x14ac:dyDescent="0.25">
      <c r="C6965" s="37"/>
    </row>
    <row r="6966" spans="3:3" x14ac:dyDescent="0.25">
      <c r="C6966" s="37"/>
    </row>
    <row r="6967" spans="3:3" x14ac:dyDescent="0.25">
      <c r="C6967" s="37"/>
    </row>
    <row r="6968" spans="3:3" x14ac:dyDescent="0.25">
      <c r="C6968" s="37"/>
    </row>
    <row r="6969" spans="3:3" x14ac:dyDescent="0.25">
      <c r="C6969" s="37"/>
    </row>
    <row r="6970" spans="3:3" x14ac:dyDescent="0.25">
      <c r="C6970" s="37"/>
    </row>
    <row r="6971" spans="3:3" x14ac:dyDescent="0.25">
      <c r="C6971" s="37"/>
    </row>
    <row r="6972" spans="3:3" x14ac:dyDescent="0.25">
      <c r="C6972" s="37"/>
    </row>
    <row r="6973" spans="3:3" x14ac:dyDescent="0.25">
      <c r="C6973" s="37"/>
    </row>
    <row r="6974" spans="3:3" x14ac:dyDescent="0.25">
      <c r="C6974" s="37"/>
    </row>
    <row r="6975" spans="3:3" x14ac:dyDescent="0.25">
      <c r="C6975" s="37"/>
    </row>
    <row r="6976" spans="3:3" x14ac:dyDescent="0.25">
      <c r="C6976" s="37"/>
    </row>
    <row r="6977" spans="3:3" x14ac:dyDescent="0.25">
      <c r="C6977" s="37"/>
    </row>
    <row r="6978" spans="3:3" x14ac:dyDescent="0.25">
      <c r="C6978" s="37"/>
    </row>
    <row r="6979" spans="3:3" x14ac:dyDescent="0.25">
      <c r="C6979" s="37"/>
    </row>
    <row r="6980" spans="3:3" x14ac:dyDescent="0.25">
      <c r="C6980" s="37"/>
    </row>
    <row r="6981" spans="3:3" x14ac:dyDescent="0.25">
      <c r="C6981" s="37"/>
    </row>
    <row r="6982" spans="3:3" x14ac:dyDescent="0.25">
      <c r="C6982" s="37"/>
    </row>
    <row r="6983" spans="3:3" x14ac:dyDescent="0.25">
      <c r="C6983" s="37"/>
    </row>
    <row r="6984" spans="3:3" x14ac:dyDescent="0.25">
      <c r="C6984" s="37"/>
    </row>
    <row r="6985" spans="3:3" x14ac:dyDescent="0.25">
      <c r="C6985" s="37"/>
    </row>
    <row r="6986" spans="3:3" x14ac:dyDescent="0.25">
      <c r="C6986" s="37"/>
    </row>
    <row r="6987" spans="3:3" x14ac:dyDescent="0.25">
      <c r="C6987" s="37"/>
    </row>
    <row r="6988" spans="3:3" x14ac:dyDescent="0.25">
      <c r="C6988" s="37"/>
    </row>
    <row r="6989" spans="3:3" x14ac:dyDescent="0.25">
      <c r="C6989" s="37"/>
    </row>
    <row r="6990" spans="3:3" x14ac:dyDescent="0.25">
      <c r="C6990" s="37"/>
    </row>
    <row r="6991" spans="3:3" x14ac:dyDescent="0.25">
      <c r="C6991" s="37"/>
    </row>
    <row r="6992" spans="3:3" x14ac:dyDescent="0.25">
      <c r="C6992" s="37"/>
    </row>
    <row r="6993" spans="3:3" x14ac:dyDescent="0.25">
      <c r="C6993" s="37"/>
    </row>
    <row r="6994" spans="3:3" x14ac:dyDescent="0.25">
      <c r="C6994" s="37"/>
    </row>
    <row r="6995" spans="3:3" x14ac:dyDescent="0.25">
      <c r="C6995" s="37"/>
    </row>
    <row r="6996" spans="3:3" x14ac:dyDescent="0.25">
      <c r="C6996" s="37"/>
    </row>
    <row r="6997" spans="3:3" x14ac:dyDescent="0.25">
      <c r="C6997" s="37"/>
    </row>
    <row r="6998" spans="3:3" x14ac:dyDescent="0.25">
      <c r="C6998" s="37"/>
    </row>
    <row r="6999" spans="3:3" x14ac:dyDescent="0.25">
      <c r="C6999" s="37"/>
    </row>
    <row r="7000" spans="3:3" x14ac:dyDescent="0.25">
      <c r="C7000" s="37"/>
    </row>
    <row r="7001" spans="3:3" x14ac:dyDescent="0.25">
      <c r="C7001" s="37"/>
    </row>
    <row r="7002" spans="3:3" x14ac:dyDescent="0.25">
      <c r="C7002" s="37"/>
    </row>
    <row r="7003" spans="3:3" x14ac:dyDescent="0.25">
      <c r="C7003" s="37"/>
    </row>
    <row r="7004" spans="3:3" x14ac:dyDescent="0.25">
      <c r="C7004" s="37"/>
    </row>
    <row r="7005" spans="3:3" x14ac:dyDescent="0.25">
      <c r="C7005" s="37"/>
    </row>
    <row r="7006" spans="3:3" x14ac:dyDescent="0.25">
      <c r="C7006" s="37"/>
    </row>
    <row r="7007" spans="3:3" x14ac:dyDescent="0.25">
      <c r="C7007" s="37"/>
    </row>
    <row r="7008" spans="3:3" x14ac:dyDescent="0.25">
      <c r="C7008" s="37"/>
    </row>
    <row r="7009" spans="3:3" x14ac:dyDescent="0.25">
      <c r="C7009" s="37"/>
    </row>
    <row r="7010" spans="3:3" x14ac:dyDescent="0.25">
      <c r="C7010" s="37"/>
    </row>
    <row r="7011" spans="3:3" x14ac:dyDescent="0.25">
      <c r="C7011" s="37"/>
    </row>
    <row r="7012" spans="3:3" x14ac:dyDescent="0.25">
      <c r="C7012" s="37"/>
    </row>
    <row r="7013" spans="3:3" x14ac:dyDescent="0.25">
      <c r="C7013" s="37"/>
    </row>
    <row r="7014" spans="3:3" x14ac:dyDescent="0.25">
      <c r="C7014" s="37"/>
    </row>
    <row r="7015" spans="3:3" x14ac:dyDescent="0.25">
      <c r="C7015" s="37"/>
    </row>
    <row r="7016" spans="3:3" x14ac:dyDescent="0.25">
      <c r="C7016" s="37"/>
    </row>
    <row r="7017" spans="3:3" x14ac:dyDescent="0.25">
      <c r="C7017" s="37"/>
    </row>
    <row r="7018" spans="3:3" x14ac:dyDescent="0.25">
      <c r="C7018" s="37"/>
    </row>
    <row r="7019" spans="3:3" x14ac:dyDescent="0.25">
      <c r="C7019" s="37"/>
    </row>
    <row r="7020" spans="3:3" x14ac:dyDescent="0.25">
      <c r="C7020" s="37"/>
    </row>
    <row r="7021" spans="3:3" x14ac:dyDescent="0.25">
      <c r="C7021" s="37"/>
    </row>
    <row r="7022" spans="3:3" x14ac:dyDescent="0.25">
      <c r="C7022" s="37"/>
    </row>
    <row r="7023" spans="3:3" x14ac:dyDescent="0.25">
      <c r="C7023" s="37"/>
    </row>
    <row r="7024" spans="3:3" x14ac:dyDescent="0.25">
      <c r="C7024" s="37"/>
    </row>
    <row r="7025" spans="3:3" x14ac:dyDescent="0.25">
      <c r="C7025" s="37"/>
    </row>
    <row r="7026" spans="3:3" x14ac:dyDescent="0.25">
      <c r="C7026" s="37"/>
    </row>
    <row r="7027" spans="3:3" x14ac:dyDescent="0.25">
      <c r="C7027" s="37"/>
    </row>
    <row r="7028" spans="3:3" x14ac:dyDescent="0.25">
      <c r="C7028" s="37"/>
    </row>
    <row r="7029" spans="3:3" x14ac:dyDescent="0.25">
      <c r="C7029" s="37"/>
    </row>
    <row r="7030" spans="3:3" x14ac:dyDescent="0.25">
      <c r="C7030" s="37"/>
    </row>
    <row r="7031" spans="3:3" x14ac:dyDescent="0.25">
      <c r="C7031" s="37"/>
    </row>
    <row r="7032" spans="3:3" x14ac:dyDescent="0.25">
      <c r="C7032" s="37"/>
    </row>
    <row r="7033" spans="3:3" x14ac:dyDescent="0.25">
      <c r="C7033" s="37"/>
    </row>
    <row r="7034" spans="3:3" x14ac:dyDescent="0.25">
      <c r="C7034" s="37"/>
    </row>
    <row r="7035" spans="3:3" x14ac:dyDescent="0.25">
      <c r="C7035" s="37"/>
    </row>
    <row r="7036" spans="3:3" x14ac:dyDescent="0.25">
      <c r="C7036" s="37"/>
    </row>
    <row r="7037" spans="3:3" x14ac:dyDescent="0.25">
      <c r="C7037" s="37"/>
    </row>
    <row r="7038" spans="3:3" x14ac:dyDescent="0.25">
      <c r="C7038" s="37"/>
    </row>
    <row r="7039" spans="3:3" x14ac:dyDescent="0.25">
      <c r="C7039" s="37"/>
    </row>
    <row r="7040" spans="3:3" x14ac:dyDescent="0.25">
      <c r="C7040" s="37"/>
    </row>
    <row r="7041" spans="3:3" x14ac:dyDescent="0.25">
      <c r="C7041" s="37"/>
    </row>
    <row r="7042" spans="3:3" x14ac:dyDescent="0.25">
      <c r="C7042" s="37"/>
    </row>
    <row r="7043" spans="3:3" x14ac:dyDescent="0.25">
      <c r="C7043" s="37"/>
    </row>
    <row r="7044" spans="3:3" x14ac:dyDescent="0.25">
      <c r="C7044" s="37"/>
    </row>
    <row r="7045" spans="3:3" x14ac:dyDescent="0.25">
      <c r="C7045" s="37"/>
    </row>
    <row r="7046" spans="3:3" x14ac:dyDescent="0.25">
      <c r="C7046" s="37"/>
    </row>
    <row r="7047" spans="3:3" x14ac:dyDescent="0.25">
      <c r="C7047" s="37"/>
    </row>
    <row r="7048" spans="3:3" x14ac:dyDescent="0.25">
      <c r="C7048" s="37"/>
    </row>
    <row r="7049" spans="3:3" x14ac:dyDescent="0.25">
      <c r="C7049" s="37"/>
    </row>
    <row r="7050" spans="3:3" x14ac:dyDescent="0.25">
      <c r="C7050" s="37"/>
    </row>
    <row r="7051" spans="3:3" x14ac:dyDescent="0.25">
      <c r="C7051" s="37"/>
    </row>
    <row r="7052" spans="3:3" x14ac:dyDescent="0.25">
      <c r="C7052" s="37"/>
    </row>
    <row r="7053" spans="3:3" x14ac:dyDescent="0.25">
      <c r="C7053" s="37"/>
    </row>
    <row r="7054" spans="3:3" x14ac:dyDescent="0.25">
      <c r="C7054" s="37"/>
    </row>
    <row r="7055" spans="3:3" x14ac:dyDescent="0.25">
      <c r="C7055" s="37"/>
    </row>
    <row r="7056" spans="3:3" x14ac:dyDescent="0.25">
      <c r="C7056" s="37"/>
    </row>
    <row r="7057" spans="3:3" x14ac:dyDescent="0.25">
      <c r="C7057" s="37"/>
    </row>
    <row r="7058" spans="3:3" x14ac:dyDescent="0.25">
      <c r="C7058" s="37"/>
    </row>
    <row r="7059" spans="3:3" x14ac:dyDescent="0.25">
      <c r="C7059" s="37"/>
    </row>
    <row r="7060" spans="3:3" x14ac:dyDescent="0.25">
      <c r="C7060" s="37"/>
    </row>
    <row r="7061" spans="3:3" x14ac:dyDescent="0.25">
      <c r="C7061" s="37"/>
    </row>
    <row r="7062" spans="3:3" x14ac:dyDescent="0.25">
      <c r="C7062" s="37"/>
    </row>
    <row r="7063" spans="3:3" x14ac:dyDescent="0.25">
      <c r="C7063" s="37"/>
    </row>
    <row r="7064" spans="3:3" x14ac:dyDescent="0.25">
      <c r="C7064" s="37"/>
    </row>
    <row r="7065" spans="3:3" x14ac:dyDescent="0.25">
      <c r="C7065" s="37"/>
    </row>
    <row r="7066" spans="3:3" x14ac:dyDescent="0.25">
      <c r="C7066" s="37"/>
    </row>
    <row r="7067" spans="3:3" x14ac:dyDescent="0.25">
      <c r="C7067" s="37"/>
    </row>
    <row r="7068" spans="3:3" x14ac:dyDescent="0.25">
      <c r="C7068" s="37"/>
    </row>
    <row r="7069" spans="3:3" x14ac:dyDescent="0.25">
      <c r="C7069" s="37"/>
    </row>
    <row r="7070" spans="3:3" x14ac:dyDescent="0.25">
      <c r="C7070" s="37"/>
    </row>
    <row r="7071" spans="3:3" x14ac:dyDescent="0.25">
      <c r="C7071" s="37"/>
    </row>
    <row r="7072" spans="3:3" x14ac:dyDescent="0.25">
      <c r="C7072" s="37"/>
    </row>
    <row r="7073" spans="3:3" x14ac:dyDescent="0.25">
      <c r="C7073" s="37"/>
    </row>
    <row r="7074" spans="3:3" x14ac:dyDescent="0.25">
      <c r="C7074" s="37"/>
    </row>
    <row r="7075" spans="3:3" x14ac:dyDescent="0.25">
      <c r="C7075" s="37"/>
    </row>
    <row r="7076" spans="3:3" x14ac:dyDescent="0.25">
      <c r="C7076" s="37"/>
    </row>
    <row r="7077" spans="3:3" x14ac:dyDescent="0.25">
      <c r="C7077" s="37"/>
    </row>
    <row r="7078" spans="3:3" x14ac:dyDescent="0.25">
      <c r="C7078" s="37"/>
    </row>
    <row r="7079" spans="3:3" x14ac:dyDescent="0.25">
      <c r="C7079" s="37"/>
    </row>
    <row r="7080" spans="3:3" x14ac:dyDescent="0.25">
      <c r="C7080" s="37"/>
    </row>
    <row r="7081" spans="3:3" x14ac:dyDescent="0.25">
      <c r="C7081" s="37"/>
    </row>
    <row r="7082" spans="3:3" x14ac:dyDescent="0.25">
      <c r="C7082" s="37"/>
    </row>
    <row r="7083" spans="3:3" x14ac:dyDescent="0.25">
      <c r="C7083" s="37"/>
    </row>
    <row r="7084" spans="3:3" x14ac:dyDescent="0.25">
      <c r="C7084" s="37"/>
    </row>
    <row r="7085" spans="3:3" x14ac:dyDescent="0.25">
      <c r="C7085" s="37"/>
    </row>
    <row r="7086" spans="3:3" x14ac:dyDescent="0.25">
      <c r="C7086" s="37"/>
    </row>
    <row r="7087" spans="3:3" x14ac:dyDescent="0.25">
      <c r="C7087" s="37"/>
    </row>
    <row r="7088" spans="3:3" x14ac:dyDescent="0.25">
      <c r="C7088" s="37"/>
    </row>
    <row r="7089" spans="3:3" x14ac:dyDescent="0.25">
      <c r="C7089" s="37"/>
    </row>
    <row r="7090" spans="3:3" x14ac:dyDescent="0.25">
      <c r="C7090" s="37"/>
    </row>
    <row r="7091" spans="3:3" x14ac:dyDescent="0.25">
      <c r="C7091" s="37"/>
    </row>
    <row r="7092" spans="3:3" x14ac:dyDescent="0.25">
      <c r="C7092" s="37"/>
    </row>
    <row r="7093" spans="3:3" x14ac:dyDescent="0.25">
      <c r="C7093" s="37"/>
    </row>
    <row r="7094" spans="3:3" x14ac:dyDescent="0.25">
      <c r="C7094" s="37"/>
    </row>
    <row r="7095" spans="3:3" x14ac:dyDescent="0.25">
      <c r="C7095" s="37"/>
    </row>
    <row r="7096" spans="3:3" x14ac:dyDescent="0.25">
      <c r="C7096" s="37"/>
    </row>
    <row r="7097" spans="3:3" x14ac:dyDescent="0.25">
      <c r="C7097" s="37"/>
    </row>
    <row r="7098" spans="3:3" x14ac:dyDescent="0.25">
      <c r="C7098" s="37"/>
    </row>
    <row r="7099" spans="3:3" x14ac:dyDescent="0.25">
      <c r="C7099" s="37"/>
    </row>
    <row r="7100" spans="3:3" x14ac:dyDescent="0.25">
      <c r="C7100" s="37"/>
    </row>
    <row r="7101" spans="3:3" x14ac:dyDescent="0.25">
      <c r="C7101" s="37"/>
    </row>
    <row r="7102" spans="3:3" x14ac:dyDescent="0.25">
      <c r="C7102" s="37"/>
    </row>
    <row r="7103" spans="3:3" x14ac:dyDescent="0.25">
      <c r="C7103" s="37"/>
    </row>
    <row r="7104" spans="3:3" x14ac:dyDescent="0.25">
      <c r="C7104" s="37"/>
    </row>
    <row r="7105" spans="3:3" x14ac:dyDescent="0.25">
      <c r="C7105" s="37"/>
    </row>
    <row r="7106" spans="3:3" x14ac:dyDescent="0.25">
      <c r="C7106" s="37"/>
    </row>
    <row r="7107" spans="3:3" x14ac:dyDescent="0.25">
      <c r="C7107" s="37"/>
    </row>
    <row r="7108" spans="3:3" x14ac:dyDescent="0.25">
      <c r="C7108" s="37"/>
    </row>
    <row r="7109" spans="3:3" x14ac:dyDescent="0.25">
      <c r="C7109" s="37"/>
    </row>
    <row r="7110" spans="3:3" x14ac:dyDescent="0.25">
      <c r="C7110" s="37"/>
    </row>
    <row r="7111" spans="3:3" x14ac:dyDescent="0.25">
      <c r="C7111" s="37"/>
    </row>
    <row r="7112" spans="3:3" x14ac:dyDescent="0.25">
      <c r="C7112" s="37"/>
    </row>
    <row r="7113" spans="3:3" x14ac:dyDescent="0.25">
      <c r="C7113" s="37"/>
    </row>
    <row r="7114" spans="3:3" x14ac:dyDescent="0.25">
      <c r="C7114" s="37"/>
    </row>
    <row r="7115" spans="3:3" x14ac:dyDescent="0.25">
      <c r="C7115" s="37"/>
    </row>
    <row r="7116" spans="3:3" x14ac:dyDescent="0.25">
      <c r="C7116" s="37"/>
    </row>
    <row r="7117" spans="3:3" x14ac:dyDescent="0.25">
      <c r="C7117" s="37"/>
    </row>
    <row r="7118" spans="3:3" x14ac:dyDescent="0.25">
      <c r="C7118" s="37"/>
    </row>
    <row r="7119" spans="3:3" x14ac:dyDescent="0.25">
      <c r="C7119" s="37"/>
    </row>
    <row r="7120" spans="3:3" x14ac:dyDescent="0.25">
      <c r="C7120" s="37"/>
    </row>
    <row r="7121" spans="3:3" x14ac:dyDescent="0.25">
      <c r="C7121" s="37"/>
    </row>
    <row r="7122" spans="3:3" x14ac:dyDescent="0.25">
      <c r="C7122" s="37"/>
    </row>
    <row r="7123" spans="3:3" x14ac:dyDescent="0.25">
      <c r="C7123" s="37"/>
    </row>
    <row r="7124" spans="3:3" x14ac:dyDescent="0.25">
      <c r="C7124" s="37"/>
    </row>
    <row r="7125" spans="3:3" x14ac:dyDescent="0.25">
      <c r="C7125" s="37"/>
    </row>
    <row r="7126" spans="3:3" x14ac:dyDescent="0.25">
      <c r="C7126" s="37"/>
    </row>
    <row r="7127" spans="3:3" x14ac:dyDescent="0.25">
      <c r="C7127" s="37"/>
    </row>
    <row r="7128" spans="3:3" x14ac:dyDescent="0.25">
      <c r="C7128" s="37"/>
    </row>
    <row r="7129" spans="3:3" x14ac:dyDescent="0.25">
      <c r="C7129" s="37"/>
    </row>
    <row r="7130" spans="3:3" x14ac:dyDescent="0.25">
      <c r="C7130" s="37"/>
    </row>
    <row r="7131" spans="3:3" x14ac:dyDescent="0.25">
      <c r="C7131" s="37"/>
    </row>
    <row r="7132" spans="3:3" x14ac:dyDescent="0.25">
      <c r="C7132" s="37"/>
    </row>
    <row r="7133" spans="3:3" x14ac:dyDescent="0.25">
      <c r="C7133" s="37"/>
    </row>
    <row r="7134" spans="3:3" x14ac:dyDescent="0.25">
      <c r="C7134" s="37"/>
    </row>
    <row r="7135" spans="3:3" x14ac:dyDescent="0.25">
      <c r="C7135" s="37"/>
    </row>
    <row r="7136" spans="3:3" x14ac:dyDescent="0.25">
      <c r="C7136" s="37"/>
    </row>
    <row r="7137" spans="3:3" x14ac:dyDescent="0.25">
      <c r="C7137" s="37"/>
    </row>
    <row r="7138" spans="3:3" x14ac:dyDescent="0.25">
      <c r="C7138" s="37"/>
    </row>
    <row r="7139" spans="3:3" x14ac:dyDescent="0.25">
      <c r="C7139" s="37"/>
    </row>
    <row r="7140" spans="3:3" x14ac:dyDescent="0.25">
      <c r="C7140" s="37"/>
    </row>
    <row r="7141" spans="3:3" x14ac:dyDescent="0.25">
      <c r="C7141" s="37"/>
    </row>
    <row r="7142" spans="3:3" x14ac:dyDescent="0.25">
      <c r="C7142" s="37"/>
    </row>
    <row r="7143" spans="3:3" x14ac:dyDescent="0.25">
      <c r="C7143" s="37"/>
    </row>
    <row r="7144" spans="3:3" x14ac:dyDescent="0.25">
      <c r="C7144" s="37"/>
    </row>
    <row r="7145" spans="3:3" x14ac:dyDescent="0.25">
      <c r="C7145" s="37"/>
    </row>
    <row r="7146" spans="3:3" x14ac:dyDescent="0.25">
      <c r="C7146" s="37"/>
    </row>
    <row r="7147" spans="3:3" x14ac:dyDescent="0.25">
      <c r="C7147" s="37"/>
    </row>
    <row r="7148" spans="3:3" x14ac:dyDescent="0.25">
      <c r="C7148" s="37"/>
    </row>
    <row r="7149" spans="3:3" x14ac:dyDescent="0.25">
      <c r="C7149" s="37"/>
    </row>
    <row r="7150" spans="3:3" x14ac:dyDescent="0.25">
      <c r="C7150" s="37"/>
    </row>
    <row r="7151" spans="3:3" x14ac:dyDescent="0.25">
      <c r="C7151" s="37"/>
    </row>
    <row r="7152" spans="3:3" x14ac:dyDescent="0.25">
      <c r="C7152" s="37"/>
    </row>
    <row r="7153" spans="3:3" x14ac:dyDescent="0.25">
      <c r="C7153" s="37"/>
    </row>
    <row r="7154" spans="3:3" x14ac:dyDescent="0.25">
      <c r="C7154" s="37"/>
    </row>
    <row r="7155" spans="3:3" x14ac:dyDescent="0.25">
      <c r="C7155" s="37"/>
    </row>
    <row r="7156" spans="3:3" x14ac:dyDescent="0.25">
      <c r="C7156" s="37"/>
    </row>
    <row r="7157" spans="3:3" x14ac:dyDescent="0.25">
      <c r="C7157" s="37"/>
    </row>
    <row r="7158" spans="3:3" x14ac:dyDescent="0.25">
      <c r="C7158" s="37"/>
    </row>
    <row r="7159" spans="3:3" x14ac:dyDescent="0.25">
      <c r="C7159" s="37"/>
    </row>
    <row r="7160" spans="3:3" x14ac:dyDescent="0.25">
      <c r="C7160" s="37"/>
    </row>
    <row r="7161" spans="3:3" x14ac:dyDescent="0.25">
      <c r="C7161" s="37"/>
    </row>
    <row r="7162" spans="3:3" x14ac:dyDescent="0.25">
      <c r="C7162" s="37"/>
    </row>
    <row r="7163" spans="3:3" x14ac:dyDescent="0.25">
      <c r="C7163" s="37"/>
    </row>
    <row r="7164" spans="3:3" x14ac:dyDescent="0.25">
      <c r="C7164" s="37"/>
    </row>
    <row r="7165" spans="3:3" x14ac:dyDescent="0.25">
      <c r="C7165" s="37"/>
    </row>
    <row r="7166" spans="3:3" x14ac:dyDescent="0.25">
      <c r="C7166" s="37"/>
    </row>
    <row r="7167" spans="3:3" x14ac:dyDescent="0.25">
      <c r="C7167" s="37"/>
    </row>
    <row r="7168" spans="3:3" x14ac:dyDescent="0.25">
      <c r="C7168" s="37"/>
    </row>
    <row r="7169" spans="3:3" x14ac:dyDescent="0.25">
      <c r="C7169" s="37"/>
    </row>
    <row r="7170" spans="3:3" x14ac:dyDescent="0.25">
      <c r="C7170" s="37"/>
    </row>
    <row r="7171" spans="3:3" x14ac:dyDescent="0.25">
      <c r="C7171" s="37"/>
    </row>
    <row r="7172" spans="3:3" x14ac:dyDescent="0.25">
      <c r="C7172" s="37"/>
    </row>
    <row r="7173" spans="3:3" x14ac:dyDescent="0.25">
      <c r="C7173" s="37"/>
    </row>
    <row r="7174" spans="3:3" x14ac:dyDescent="0.25">
      <c r="C7174" s="37"/>
    </row>
    <row r="7175" spans="3:3" x14ac:dyDescent="0.25">
      <c r="C7175" s="37"/>
    </row>
    <row r="7176" spans="3:3" x14ac:dyDescent="0.25">
      <c r="C7176" s="37"/>
    </row>
    <row r="7177" spans="3:3" x14ac:dyDescent="0.25">
      <c r="C7177" s="37"/>
    </row>
    <row r="7178" spans="3:3" x14ac:dyDescent="0.25">
      <c r="C7178" s="37"/>
    </row>
    <row r="7179" spans="3:3" x14ac:dyDescent="0.25">
      <c r="C7179" s="37"/>
    </row>
    <row r="7180" spans="3:3" x14ac:dyDescent="0.25">
      <c r="C7180" s="37"/>
    </row>
    <row r="7181" spans="3:3" x14ac:dyDescent="0.25">
      <c r="C7181" s="37"/>
    </row>
    <row r="7182" spans="3:3" x14ac:dyDescent="0.25">
      <c r="C7182" s="37"/>
    </row>
    <row r="7183" spans="3:3" x14ac:dyDescent="0.25">
      <c r="C7183" s="37"/>
    </row>
    <row r="7184" spans="3:3" x14ac:dyDescent="0.25">
      <c r="C7184" s="37"/>
    </row>
    <row r="7185" spans="3:3" x14ac:dyDescent="0.25">
      <c r="C7185" s="37"/>
    </row>
    <row r="7186" spans="3:3" x14ac:dyDescent="0.25">
      <c r="C7186" s="37"/>
    </row>
    <row r="7187" spans="3:3" x14ac:dyDescent="0.25">
      <c r="C7187" s="37"/>
    </row>
    <row r="7188" spans="3:3" x14ac:dyDescent="0.25">
      <c r="C7188" s="37"/>
    </row>
    <row r="7189" spans="3:3" x14ac:dyDescent="0.25">
      <c r="C7189" s="37"/>
    </row>
    <row r="7190" spans="3:3" x14ac:dyDescent="0.25">
      <c r="C7190" s="37"/>
    </row>
    <row r="7191" spans="3:3" x14ac:dyDescent="0.25">
      <c r="C7191" s="37"/>
    </row>
    <row r="7192" spans="3:3" x14ac:dyDescent="0.25">
      <c r="C7192" s="37"/>
    </row>
    <row r="7193" spans="3:3" x14ac:dyDescent="0.25">
      <c r="C7193" s="37"/>
    </row>
    <row r="7194" spans="3:3" x14ac:dyDescent="0.25">
      <c r="C7194" s="37"/>
    </row>
    <row r="7195" spans="3:3" x14ac:dyDescent="0.25">
      <c r="C7195" s="37"/>
    </row>
    <row r="7196" spans="3:3" x14ac:dyDescent="0.25">
      <c r="C7196" s="37"/>
    </row>
    <row r="7197" spans="3:3" x14ac:dyDescent="0.25">
      <c r="C7197" s="37"/>
    </row>
    <row r="7198" spans="3:3" x14ac:dyDescent="0.25">
      <c r="C7198" s="37"/>
    </row>
    <row r="7199" spans="3:3" x14ac:dyDescent="0.25">
      <c r="C7199" s="37"/>
    </row>
    <row r="7200" spans="3:3" x14ac:dyDescent="0.25">
      <c r="C7200" s="37"/>
    </row>
    <row r="7201" spans="3:3" x14ac:dyDescent="0.25">
      <c r="C7201" s="37"/>
    </row>
    <row r="7202" spans="3:3" x14ac:dyDescent="0.25">
      <c r="C7202" s="37"/>
    </row>
    <row r="7203" spans="3:3" x14ac:dyDescent="0.25">
      <c r="C7203" s="37"/>
    </row>
    <row r="7204" spans="3:3" x14ac:dyDescent="0.25">
      <c r="C7204" s="37"/>
    </row>
    <row r="7205" spans="3:3" x14ac:dyDescent="0.25">
      <c r="C7205" s="37"/>
    </row>
    <row r="7206" spans="3:3" x14ac:dyDescent="0.25">
      <c r="C7206" s="37"/>
    </row>
    <row r="7207" spans="3:3" x14ac:dyDescent="0.25">
      <c r="C7207" s="37"/>
    </row>
    <row r="7208" spans="3:3" x14ac:dyDescent="0.25">
      <c r="C7208" s="37"/>
    </row>
    <row r="7209" spans="3:3" x14ac:dyDescent="0.25">
      <c r="C7209" s="37"/>
    </row>
    <row r="7210" spans="3:3" x14ac:dyDescent="0.25">
      <c r="C7210" s="37"/>
    </row>
    <row r="7211" spans="3:3" x14ac:dyDescent="0.25">
      <c r="C7211" s="37"/>
    </row>
    <row r="7212" spans="3:3" x14ac:dyDescent="0.25">
      <c r="C7212" s="37"/>
    </row>
    <row r="7213" spans="3:3" x14ac:dyDescent="0.25">
      <c r="C7213" s="37"/>
    </row>
    <row r="7214" spans="3:3" x14ac:dyDescent="0.25">
      <c r="C7214" s="37"/>
    </row>
    <row r="7215" spans="3:3" x14ac:dyDescent="0.25">
      <c r="C7215" s="37"/>
    </row>
    <row r="7216" spans="3:3" x14ac:dyDescent="0.25">
      <c r="C7216" s="37"/>
    </row>
    <row r="7217" spans="3:3" x14ac:dyDescent="0.25">
      <c r="C7217" s="37"/>
    </row>
    <row r="7218" spans="3:3" x14ac:dyDescent="0.25">
      <c r="C7218" s="37"/>
    </row>
    <row r="7219" spans="3:3" x14ac:dyDescent="0.25">
      <c r="C7219" s="37"/>
    </row>
    <row r="7220" spans="3:3" x14ac:dyDescent="0.25">
      <c r="C7220" s="37"/>
    </row>
    <row r="7221" spans="3:3" x14ac:dyDescent="0.25">
      <c r="C7221" s="37"/>
    </row>
    <row r="7222" spans="3:3" x14ac:dyDescent="0.25">
      <c r="C7222" s="37"/>
    </row>
    <row r="7223" spans="3:3" x14ac:dyDescent="0.25">
      <c r="C7223" s="37"/>
    </row>
    <row r="7224" spans="3:3" x14ac:dyDescent="0.25">
      <c r="C7224" s="37"/>
    </row>
    <row r="7225" spans="3:3" x14ac:dyDescent="0.25">
      <c r="C7225" s="37"/>
    </row>
    <row r="7226" spans="3:3" x14ac:dyDescent="0.25">
      <c r="C7226" s="37"/>
    </row>
    <row r="7227" spans="3:3" x14ac:dyDescent="0.25">
      <c r="C7227" s="37"/>
    </row>
    <row r="7228" spans="3:3" x14ac:dyDescent="0.25">
      <c r="C7228" s="37"/>
    </row>
    <row r="7229" spans="3:3" x14ac:dyDescent="0.25">
      <c r="C7229" s="37"/>
    </row>
    <row r="7230" spans="3:3" x14ac:dyDescent="0.25">
      <c r="C7230" s="37"/>
    </row>
    <row r="7231" spans="3:3" x14ac:dyDescent="0.25">
      <c r="C7231" s="37"/>
    </row>
    <row r="7232" spans="3:3" x14ac:dyDescent="0.25">
      <c r="C7232" s="37"/>
    </row>
    <row r="7233" spans="3:3" x14ac:dyDescent="0.25">
      <c r="C7233" s="37"/>
    </row>
    <row r="7234" spans="3:3" x14ac:dyDescent="0.25">
      <c r="C7234" s="37"/>
    </row>
    <row r="7235" spans="3:3" x14ac:dyDescent="0.25">
      <c r="C7235" s="37"/>
    </row>
    <row r="7236" spans="3:3" x14ac:dyDescent="0.25">
      <c r="C7236" s="37"/>
    </row>
    <row r="7237" spans="3:3" x14ac:dyDescent="0.25">
      <c r="C7237" s="37"/>
    </row>
    <row r="7238" spans="3:3" x14ac:dyDescent="0.25">
      <c r="C7238" s="37"/>
    </row>
    <row r="7239" spans="3:3" x14ac:dyDescent="0.25">
      <c r="C7239" s="37"/>
    </row>
    <row r="7240" spans="3:3" x14ac:dyDescent="0.25">
      <c r="C7240" s="37"/>
    </row>
    <row r="7241" spans="3:3" x14ac:dyDescent="0.25">
      <c r="C7241" s="37"/>
    </row>
    <row r="7242" spans="3:3" x14ac:dyDescent="0.25">
      <c r="C7242" s="37"/>
    </row>
    <row r="7243" spans="3:3" x14ac:dyDescent="0.25">
      <c r="C7243" s="37"/>
    </row>
    <row r="7244" spans="3:3" x14ac:dyDescent="0.25">
      <c r="C7244" s="37"/>
    </row>
    <row r="7245" spans="3:3" x14ac:dyDescent="0.25">
      <c r="C7245" s="37"/>
    </row>
    <row r="7246" spans="3:3" x14ac:dyDescent="0.25">
      <c r="C7246" s="37"/>
    </row>
    <row r="7247" spans="3:3" x14ac:dyDescent="0.25">
      <c r="C7247" s="37"/>
    </row>
    <row r="7248" spans="3:3" x14ac:dyDescent="0.25">
      <c r="C7248" s="37"/>
    </row>
    <row r="7249" spans="3:3" x14ac:dyDescent="0.25">
      <c r="C7249" s="37"/>
    </row>
    <row r="7250" spans="3:3" x14ac:dyDescent="0.25">
      <c r="C7250" s="37"/>
    </row>
    <row r="7251" spans="3:3" x14ac:dyDescent="0.25">
      <c r="C7251" s="37"/>
    </row>
    <row r="7252" spans="3:3" x14ac:dyDescent="0.25">
      <c r="C7252" s="37"/>
    </row>
    <row r="7253" spans="3:3" x14ac:dyDescent="0.25">
      <c r="C7253" s="37"/>
    </row>
    <row r="7254" spans="3:3" x14ac:dyDescent="0.25">
      <c r="C7254" s="37"/>
    </row>
    <row r="7255" spans="3:3" x14ac:dyDescent="0.25">
      <c r="C7255" s="37"/>
    </row>
    <row r="7256" spans="3:3" x14ac:dyDescent="0.25">
      <c r="C7256" s="37"/>
    </row>
    <row r="7257" spans="3:3" x14ac:dyDescent="0.25">
      <c r="C7257" s="37"/>
    </row>
    <row r="7258" spans="3:3" x14ac:dyDescent="0.25">
      <c r="C7258" s="37"/>
    </row>
    <row r="7259" spans="3:3" x14ac:dyDescent="0.25">
      <c r="C7259" s="37"/>
    </row>
    <row r="7260" spans="3:3" x14ac:dyDescent="0.25">
      <c r="C7260" s="37"/>
    </row>
    <row r="7261" spans="3:3" x14ac:dyDescent="0.25">
      <c r="C7261" s="37"/>
    </row>
    <row r="7262" spans="3:3" x14ac:dyDescent="0.25">
      <c r="C7262" s="37"/>
    </row>
    <row r="7263" spans="3:3" x14ac:dyDescent="0.25">
      <c r="C7263" s="37"/>
    </row>
    <row r="7264" spans="3:3" x14ac:dyDescent="0.25">
      <c r="C7264" s="37"/>
    </row>
    <row r="7265" spans="3:3" x14ac:dyDescent="0.25">
      <c r="C7265" s="37"/>
    </row>
    <row r="7266" spans="3:3" x14ac:dyDescent="0.25">
      <c r="C7266" s="37"/>
    </row>
    <row r="7267" spans="3:3" x14ac:dyDescent="0.25">
      <c r="C7267" s="37"/>
    </row>
    <row r="7268" spans="3:3" x14ac:dyDescent="0.25">
      <c r="C7268" s="37"/>
    </row>
    <row r="7269" spans="3:3" x14ac:dyDescent="0.25">
      <c r="C7269" s="37"/>
    </row>
    <row r="7270" spans="3:3" x14ac:dyDescent="0.25">
      <c r="C7270" s="37"/>
    </row>
    <row r="7271" spans="3:3" x14ac:dyDescent="0.25">
      <c r="C7271" s="37"/>
    </row>
    <row r="7272" spans="3:3" x14ac:dyDescent="0.25">
      <c r="C7272" s="37"/>
    </row>
    <row r="7273" spans="3:3" x14ac:dyDescent="0.25">
      <c r="C7273" s="37"/>
    </row>
    <row r="7274" spans="3:3" x14ac:dyDescent="0.25">
      <c r="C7274" s="37"/>
    </row>
    <row r="7275" spans="3:3" x14ac:dyDescent="0.25">
      <c r="C7275" s="37"/>
    </row>
    <row r="7276" spans="3:3" x14ac:dyDescent="0.25">
      <c r="C7276" s="37"/>
    </row>
    <row r="7277" spans="3:3" x14ac:dyDescent="0.25">
      <c r="C7277" s="37"/>
    </row>
    <row r="7278" spans="3:3" x14ac:dyDescent="0.25">
      <c r="C7278" s="37"/>
    </row>
    <row r="7279" spans="3:3" x14ac:dyDescent="0.25">
      <c r="C7279" s="37"/>
    </row>
    <row r="7280" spans="3:3" x14ac:dyDescent="0.25">
      <c r="C7280" s="37"/>
    </row>
    <row r="7281" spans="3:3" x14ac:dyDescent="0.25">
      <c r="C7281" s="37"/>
    </row>
    <row r="7282" spans="3:3" x14ac:dyDescent="0.25">
      <c r="C7282" s="37"/>
    </row>
    <row r="7283" spans="3:3" x14ac:dyDescent="0.25">
      <c r="C7283" s="37"/>
    </row>
    <row r="7284" spans="3:3" x14ac:dyDescent="0.25">
      <c r="C7284" s="37"/>
    </row>
    <row r="7285" spans="3:3" x14ac:dyDescent="0.25">
      <c r="C7285" s="37"/>
    </row>
    <row r="7286" spans="3:3" x14ac:dyDescent="0.25">
      <c r="C7286" s="37"/>
    </row>
    <row r="7287" spans="3:3" x14ac:dyDescent="0.25">
      <c r="C7287" s="37"/>
    </row>
    <row r="7288" spans="3:3" x14ac:dyDescent="0.25">
      <c r="C7288" s="37"/>
    </row>
    <row r="7289" spans="3:3" x14ac:dyDescent="0.25">
      <c r="C7289" s="37"/>
    </row>
    <row r="7290" spans="3:3" x14ac:dyDescent="0.25">
      <c r="C7290" s="37"/>
    </row>
    <row r="7291" spans="3:3" x14ac:dyDescent="0.25">
      <c r="C7291" s="37"/>
    </row>
    <row r="7292" spans="3:3" x14ac:dyDescent="0.25">
      <c r="C7292" s="37"/>
    </row>
    <row r="7293" spans="3:3" x14ac:dyDescent="0.25">
      <c r="C7293" s="37"/>
    </row>
    <row r="7294" spans="3:3" x14ac:dyDescent="0.25">
      <c r="C7294" s="37"/>
    </row>
    <row r="7295" spans="3:3" x14ac:dyDescent="0.25">
      <c r="C7295" s="37"/>
    </row>
    <row r="7296" spans="3:3" x14ac:dyDescent="0.25">
      <c r="C7296" s="37"/>
    </row>
    <row r="7297" spans="3:3" x14ac:dyDescent="0.25">
      <c r="C7297" s="37"/>
    </row>
    <row r="7298" spans="3:3" x14ac:dyDescent="0.25">
      <c r="C7298" s="37"/>
    </row>
    <row r="7299" spans="3:3" x14ac:dyDescent="0.25">
      <c r="C7299" s="37"/>
    </row>
    <row r="7300" spans="3:3" x14ac:dyDescent="0.25">
      <c r="C7300" s="37"/>
    </row>
    <row r="7301" spans="3:3" x14ac:dyDescent="0.25">
      <c r="C7301" s="37"/>
    </row>
    <row r="7302" spans="3:3" x14ac:dyDescent="0.25">
      <c r="C7302" s="37"/>
    </row>
    <row r="7303" spans="3:3" x14ac:dyDescent="0.25">
      <c r="C7303" s="37"/>
    </row>
    <row r="7304" spans="3:3" x14ac:dyDescent="0.25">
      <c r="C7304" s="37"/>
    </row>
    <row r="7305" spans="3:3" x14ac:dyDescent="0.25">
      <c r="C7305" s="37"/>
    </row>
    <row r="7306" spans="3:3" x14ac:dyDescent="0.25">
      <c r="C7306" s="37"/>
    </row>
    <row r="7307" spans="3:3" x14ac:dyDescent="0.25">
      <c r="C7307" s="37"/>
    </row>
    <row r="7308" spans="3:3" x14ac:dyDescent="0.25">
      <c r="C7308" s="37"/>
    </row>
    <row r="7309" spans="3:3" x14ac:dyDescent="0.25">
      <c r="C7309" s="37"/>
    </row>
    <row r="7310" spans="3:3" x14ac:dyDescent="0.25">
      <c r="C7310" s="37"/>
    </row>
    <row r="7311" spans="3:3" x14ac:dyDescent="0.25">
      <c r="C7311" s="37"/>
    </row>
    <row r="7312" spans="3:3" x14ac:dyDescent="0.25">
      <c r="C7312" s="37"/>
    </row>
    <row r="7313" spans="3:3" x14ac:dyDescent="0.25">
      <c r="C7313" s="37"/>
    </row>
    <row r="7314" spans="3:3" x14ac:dyDescent="0.25">
      <c r="C7314" s="37"/>
    </row>
    <row r="7315" spans="3:3" x14ac:dyDescent="0.25">
      <c r="C7315" s="37"/>
    </row>
    <row r="7316" spans="3:3" x14ac:dyDescent="0.25">
      <c r="C7316" s="37"/>
    </row>
    <row r="7317" spans="3:3" x14ac:dyDescent="0.25">
      <c r="C7317" s="37"/>
    </row>
    <row r="7318" spans="3:3" x14ac:dyDescent="0.25">
      <c r="C7318" s="37"/>
    </row>
    <row r="7319" spans="3:3" x14ac:dyDescent="0.25">
      <c r="C7319" s="37"/>
    </row>
    <row r="7320" spans="3:3" x14ac:dyDescent="0.25">
      <c r="C7320" s="37"/>
    </row>
    <row r="7321" spans="3:3" x14ac:dyDescent="0.25">
      <c r="C7321" s="37"/>
    </row>
    <row r="7322" spans="3:3" x14ac:dyDescent="0.25">
      <c r="C7322" s="37"/>
    </row>
    <row r="7323" spans="3:3" x14ac:dyDescent="0.25">
      <c r="C7323" s="37"/>
    </row>
    <row r="7324" spans="3:3" x14ac:dyDescent="0.25">
      <c r="C7324" s="37"/>
    </row>
    <row r="7325" spans="3:3" x14ac:dyDescent="0.25">
      <c r="C7325" s="37"/>
    </row>
    <row r="7326" spans="3:3" x14ac:dyDescent="0.25">
      <c r="C7326" s="37"/>
    </row>
    <row r="7327" spans="3:3" x14ac:dyDescent="0.25">
      <c r="C7327" s="37"/>
    </row>
    <row r="7328" spans="3:3" x14ac:dyDescent="0.25">
      <c r="C7328" s="37"/>
    </row>
    <row r="7329" spans="3:3" x14ac:dyDescent="0.25">
      <c r="C7329" s="37"/>
    </row>
    <row r="7330" spans="3:3" x14ac:dyDescent="0.25">
      <c r="C7330" s="37"/>
    </row>
    <row r="7331" spans="3:3" x14ac:dyDescent="0.25">
      <c r="C7331" s="37"/>
    </row>
    <row r="7332" spans="3:3" x14ac:dyDescent="0.25">
      <c r="C7332" s="37"/>
    </row>
    <row r="7333" spans="3:3" x14ac:dyDescent="0.25">
      <c r="C7333" s="37"/>
    </row>
    <row r="7334" spans="3:3" x14ac:dyDescent="0.25">
      <c r="C7334" s="37"/>
    </row>
    <row r="7335" spans="3:3" x14ac:dyDescent="0.25">
      <c r="C7335" s="37"/>
    </row>
    <row r="7336" spans="3:3" x14ac:dyDescent="0.25">
      <c r="C7336" s="37"/>
    </row>
    <row r="7337" spans="3:3" x14ac:dyDescent="0.25">
      <c r="C7337" s="37"/>
    </row>
    <row r="7338" spans="3:3" x14ac:dyDescent="0.25">
      <c r="C7338" s="37"/>
    </row>
    <row r="7339" spans="3:3" x14ac:dyDescent="0.25">
      <c r="C7339" s="37"/>
    </row>
    <row r="7340" spans="3:3" x14ac:dyDescent="0.25">
      <c r="C7340" s="37"/>
    </row>
    <row r="7341" spans="3:3" x14ac:dyDescent="0.25">
      <c r="C7341" s="37"/>
    </row>
    <row r="7342" spans="3:3" x14ac:dyDescent="0.25">
      <c r="C7342" s="37"/>
    </row>
    <row r="7343" spans="3:3" x14ac:dyDescent="0.25">
      <c r="C7343" s="37"/>
    </row>
    <row r="7344" spans="3:3" x14ac:dyDescent="0.25">
      <c r="C7344" s="37"/>
    </row>
    <row r="7345" spans="3:3" x14ac:dyDescent="0.25">
      <c r="C7345" s="37"/>
    </row>
    <row r="7346" spans="3:3" x14ac:dyDescent="0.25">
      <c r="C7346" s="37"/>
    </row>
    <row r="7347" spans="3:3" x14ac:dyDescent="0.25">
      <c r="C7347" s="37"/>
    </row>
    <row r="7348" spans="3:3" x14ac:dyDescent="0.25">
      <c r="C7348" s="37"/>
    </row>
    <row r="7349" spans="3:3" x14ac:dyDescent="0.25">
      <c r="C7349" s="37"/>
    </row>
    <row r="7350" spans="3:3" x14ac:dyDescent="0.25">
      <c r="C7350" s="37"/>
    </row>
    <row r="7351" spans="3:3" x14ac:dyDescent="0.25">
      <c r="C7351" s="37"/>
    </row>
    <row r="7352" spans="3:3" x14ac:dyDescent="0.25">
      <c r="C7352" s="37"/>
    </row>
    <row r="7353" spans="3:3" x14ac:dyDescent="0.25">
      <c r="C7353" s="37"/>
    </row>
    <row r="7354" spans="3:3" x14ac:dyDescent="0.25">
      <c r="C7354" s="37"/>
    </row>
    <row r="7355" spans="3:3" x14ac:dyDescent="0.25">
      <c r="C7355" s="37"/>
    </row>
    <row r="7356" spans="3:3" x14ac:dyDescent="0.25">
      <c r="C7356" s="37"/>
    </row>
    <row r="7357" spans="3:3" x14ac:dyDescent="0.25">
      <c r="C7357" s="37"/>
    </row>
    <row r="7358" spans="3:3" x14ac:dyDescent="0.25">
      <c r="C7358" s="37"/>
    </row>
    <row r="7359" spans="3:3" x14ac:dyDescent="0.25">
      <c r="C7359" s="37"/>
    </row>
    <row r="7360" spans="3:3" x14ac:dyDescent="0.25">
      <c r="C7360" s="37"/>
    </row>
    <row r="7361" spans="3:3" x14ac:dyDescent="0.25">
      <c r="C7361" s="37"/>
    </row>
    <row r="7362" spans="3:3" x14ac:dyDescent="0.25">
      <c r="C7362" s="37"/>
    </row>
    <row r="7363" spans="3:3" x14ac:dyDescent="0.25">
      <c r="C7363" s="37"/>
    </row>
    <row r="7364" spans="3:3" x14ac:dyDescent="0.25">
      <c r="C7364" s="37"/>
    </row>
    <row r="7365" spans="3:3" x14ac:dyDescent="0.25">
      <c r="C7365" s="37"/>
    </row>
    <row r="7366" spans="3:3" x14ac:dyDescent="0.25">
      <c r="C7366" s="37"/>
    </row>
    <row r="7367" spans="3:3" x14ac:dyDescent="0.25">
      <c r="C7367" s="37"/>
    </row>
    <row r="7368" spans="3:3" x14ac:dyDescent="0.25">
      <c r="C7368" s="37"/>
    </row>
    <row r="7369" spans="3:3" x14ac:dyDescent="0.25">
      <c r="C7369" s="37"/>
    </row>
    <row r="7370" spans="3:3" x14ac:dyDescent="0.25">
      <c r="C7370" s="37"/>
    </row>
    <row r="7371" spans="3:3" x14ac:dyDescent="0.25">
      <c r="C7371" s="37"/>
    </row>
    <row r="7372" spans="3:3" x14ac:dyDescent="0.25">
      <c r="C7372" s="37"/>
    </row>
    <row r="7373" spans="3:3" x14ac:dyDescent="0.25">
      <c r="C7373" s="37"/>
    </row>
    <row r="7374" spans="3:3" x14ac:dyDescent="0.25">
      <c r="C7374" s="37"/>
    </row>
    <row r="7375" spans="3:3" x14ac:dyDescent="0.25">
      <c r="C7375" s="37"/>
    </row>
    <row r="7376" spans="3:3" x14ac:dyDescent="0.25">
      <c r="C7376" s="37"/>
    </row>
    <row r="7377" spans="3:3" x14ac:dyDescent="0.25">
      <c r="C7377" s="37"/>
    </row>
    <row r="7378" spans="3:3" x14ac:dyDescent="0.25">
      <c r="C7378" s="37"/>
    </row>
    <row r="7379" spans="3:3" x14ac:dyDescent="0.25">
      <c r="C7379" s="37"/>
    </row>
    <row r="7380" spans="3:3" x14ac:dyDescent="0.25">
      <c r="C7380" s="37"/>
    </row>
    <row r="7381" spans="3:3" x14ac:dyDescent="0.25">
      <c r="C7381" s="37"/>
    </row>
    <row r="7382" spans="3:3" x14ac:dyDescent="0.25">
      <c r="C7382" s="37"/>
    </row>
    <row r="7383" spans="3:3" x14ac:dyDescent="0.25">
      <c r="C7383" s="37"/>
    </row>
    <row r="7384" spans="3:3" x14ac:dyDescent="0.25">
      <c r="C7384" s="37"/>
    </row>
    <row r="7385" spans="3:3" x14ac:dyDescent="0.25">
      <c r="C7385" s="37"/>
    </row>
    <row r="7386" spans="3:3" x14ac:dyDescent="0.25">
      <c r="C7386" s="37"/>
    </row>
    <row r="7387" spans="3:3" x14ac:dyDescent="0.25">
      <c r="C7387" s="37"/>
    </row>
    <row r="7388" spans="3:3" x14ac:dyDescent="0.25">
      <c r="C7388" s="37"/>
    </row>
    <row r="7389" spans="3:3" x14ac:dyDescent="0.25">
      <c r="C7389" s="37"/>
    </row>
    <row r="7390" spans="3:3" x14ac:dyDescent="0.25">
      <c r="C7390" s="37"/>
    </row>
    <row r="7391" spans="3:3" x14ac:dyDescent="0.25">
      <c r="C7391" s="37"/>
    </row>
    <row r="7392" spans="3:3" x14ac:dyDescent="0.25">
      <c r="C7392" s="37"/>
    </row>
    <row r="7393" spans="3:3" x14ac:dyDescent="0.25">
      <c r="C7393" s="37"/>
    </row>
    <row r="7394" spans="3:3" x14ac:dyDescent="0.25">
      <c r="C7394" s="37"/>
    </row>
    <row r="7395" spans="3:3" x14ac:dyDescent="0.25">
      <c r="C7395" s="37"/>
    </row>
    <row r="7396" spans="3:3" x14ac:dyDescent="0.25">
      <c r="C7396" s="37"/>
    </row>
    <row r="7397" spans="3:3" x14ac:dyDescent="0.25">
      <c r="C7397" s="37"/>
    </row>
    <row r="7398" spans="3:3" x14ac:dyDescent="0.25">
      <c r="C7398" s="37"/>
    </row>
    <row r="7399" spans="3:3" x14ac:dyDescent="0.25">
      <c r="C7399" s="37"/>
    </row>
    <row r="7400" spans="3:3" x14ac:dyDescent="0.25">
      <c r="C7400" s="37"/>
    </row>
    <row r="7401" spans="3:3" x14ac:dyDescent="0.25">
      <c r="C7401" s="37"/>
    </row>
    <row r="7402" spans="3:3" x14ac:dyDescent="0.25">
      <c r="C7402" s="37"/>
    </row>
    <row r="7403" spans="3:3" x14ac:dyDescent="0.25">
      <c r="C7403" s="37"/>
    </row>
    <row r="7404" spans="3:3" x14ac:dyDescent="0.25">
      <c r="C7404" s="37"/>
    </row>
    <row r="7405" spans="3:3" x14ac:dyDescent="0.25">
      <c r="C7405" s="37"/>
    </row>
    <row r="7406" spans="3:3" x14ac:dyDescent="0.25">
      <c r="C7406" s="37"/>
    </row>
    <row r="7407" spans="3:3" x14ac:dyDescent="0.25">
      <c r="C7407" s="37"/>
    </row>
    <row r="7408" spans="3:3" x14ac:dyDescent="0.25">
      <c r="C7408" s="37"/>
    </row>
    <row r="7409" spans="3:3" x14ac:dyDescent="0.25">
      <c r="C7409" s="37"/>
    </row>
    <row r="7410" spans="3:3" x14ac:dyDescent="0.25">
      <c r="C7410" s="37"/>
    </row>
    <row r="7411" spans="3:3" x14ac:dyDescent="0.25">
      <c r="C7411" s="37"/>
    </row>
    <row r="7412" spans="3:3" x14ac:dyDescent="0.25">
      <c r="C7412" s="37"/>
    </row>
    <row r="7413" spans="3:3" x14ac:dyDescent="0.25">
      <c r="C7413" s="37"/>
    </row>
    <row r="7414" spans="3:3" x14ac:dyDescent="0.25">
      <c r="C7414" s="37"/>
    </row>
    <row r="7415" spans="3:3" x14ac:dyDescent="0.25">
      <c r="C7415" s="37"/>
    </row>
    <row r="7416" spans="3:3" x14ac:dyDescent="0.25">
      <c r="C7416" s="37"/>
    </row>
    <row r="7417" spans="3:3" x14ac:dyDescent="0.25">
      <c r="C7417" s="37"/>
    </row>
    <row r="7418" spans="3:3" x14ac:dyDescent="0.25">
      <c r="C7418" s="37"/>
    </row>
    <row r="7419" spans="3:3" x14ac:dyDescent="0.25">
      <c r="C7419" s="37"/>
    </row>
    <row r="7420" spans="3:3" x14ac:dyDescent="0.25">
      <c r="C7420" s="37"/>
    </row>
    <row r="7421" spans="3:3" x14ac:dyDescent="0.25">
      <c r="C7421" s="37"/>
    </row>
    <row r="7422" spans="3:3" x14ac:dyDescent="0.25">
      <c r="C7422" s="37"/>
    </row>
    <row r="7423" spans="3:3" x14ac:dyDescent="0.25">
      <c r="C7423" s="37"/>
    </row>
    <row r="7424" spans="3:3" x14ac:dyDescent="0.25">
      <c r="C7424" s="37"/>
    </row>
    <row r="7425" spans="3:3" x14ac:dyDescent="0.25">
      <c r="C7425" s="37"/>
    </row>
    <row r="7426" spans="3:3" x14ac:dyDescent="0.25">
      <c r="C7426" s="37"/>
    </row>
    <row r="7427" spans="3:3" x14ac:dyDescent="0.25">
      <c r="C7427" s="37"/>
    </row>
    <row r="7428" spans="3:3" x14ac:dyDescent="0.25">
      <c r="C7428" s="37"/>
    </row>
    <row r="7429" spans="3:3" x14ac:dyDescent="0.25">
      <c r="C7429" s="37"/>
    </row>
    <row r="7430" spans="3:3" x14ac:dyDescent="0.25">
      <c r="C7430" s="37"/>
    </row>
    <row r="7431" spans="3:3" x14ac:dyDescent="0.25">
      <c r="C7431" s="37"/>
    </row>
    <row r="7432" spans="3:3" x14ac:dyDescent="0.25">
      <c r="C7432" s="37"/>
    </row>
    <row r="7433" spans="3:3" x14ac:dyDescent="0.25">
      <c r="C7433" s="37"/>
    </row>
    <row r="7434" spans="3:3" x14ac:dyDescent="0.25">
      <c r="C7434" s="37"/>
    </row>
    <row r="7435" spans="3:3" x14ac:dyDescent="0.25">
      <c r="C7435" s="37"/>
    </row>
    <row r="7436" spans="3:3" x14ac:dyDescent="0.25">
      <c r="C7436" s="37"/>
    </row>
    <row r="7437" spans="3:3" x14ac:dyDescent="0.25">
      <c r="C7437" s="37"/>
    </row>
    <row r="7438" spans="3:3" x14ac:dyDescent="0.25">
      <c r="C7438" s="37"/>
    </row>
    <row r="7439" spans="3:3" x14ac:dyDescent="0.25">
      <c r="C7439" s="37"/>
    </row>
    <row r="7440" spans="3:3" x14ac:dyDescent="0.25">
      <c r="C7440" s="37"/>
    </row>
    <row r="7441" spans="3:3" x14ac:dyDescent="0.25">
      <c r="C7441" s="37"/>
    </row>
    <row r="7442" spans="3:3" x14ac:dyDescent="0.25">
      <c r="C7442" s="37"/>
    </row>
    <row r="7443" spans="3:3" x14ac:dyDescent="0.25">
      <c r="C7443" s="37"/>
    </row>
    <row r="7444" spans="3:3" x14ac:dyDescent="0.25">
      <c r="C7444" s="37"/>
    </row>
    <row r="7445" spans="3:3" x14ac:dyDescent="0.25">
      <c r="C7445" s="37"/>
    </row>
    <row r="7446" spans="3:3" x14ac:dyDescent="0.25">
      <c r="C7446" s="37"/>
    </row>
    <row r="7447" spans="3:3" x14ac:dyDescent="0.25">
      <c r="C7447" s="37"/>
    </row>
    <row r="7448" spans="3:3" x14ac:dyDescent="0.25">
      <c r="C7448" s="37"/>
    </row>
    <row r="7449" spans="3:3" x14ac:dyDescent="0.25">
      <c r="C7449" s="37"/>
    </row>
    <row r="7450" spans="3:3" x14ac:dyDescent="0.25">
      <c r="C7450" s="37"/>
    </row>
    <row r="7451" spans="3:3" x14ac:dyDescent="0.25">
      <c r="C7451" s="37"/>
    </row>
    <row r="7452" spans="3:3" x14ac:dyDescent="0.25">
      <c r="C7452" s="37"/>
    </row>
    <row r="7453" spans="3:3" x14ac:dyDescent="0.25">
      <c r="C7453" s="37"/>
    </row>
    <row r="7454" spans="3:3" x14ac:dyDescent="0.25">
      <c r="C7454" s="37"/>
    </row>
    <row r="7455" spans="3:3" x14ac:dyDescent="0.25">
      <c r="C7455" s="37"/>
    </row>
    <row r="7456" spans="3:3" x14ac:dyDescent="0.25">
      <c r="C7456" s="37"/>
    </row>
    <row r="7457" spans="3:3" x14ac:dyDescent="0.25">
      <c r="C7457" s="37"/>
    </row>
    <row r="7458" spans="3:3" x14ac:dyDescent="0.25">
      <c r="C7458" s="37"/>
    </row>
    <row r="7459" spans="3:3" x14ac:dyDescent="0.25">
      <c r="C7459" s="37"/>
    </row>
    <row r="7460" spans="3:3" x14ac:dyDescent="0.25">
      <c r="C7460" s="37"/>
    </row>
    <row r="7461" spans="3:3" x14ac:dyDescent="0.25">
      <c r="C7461" s="37"/>
    </row>
    <row r="7462" spans="3:3" x14ac:dyDescent="0.25">
      <c r="C7462" s="37"/>
    </row>
    <row r="7463" spans="3:3" x14ac:dyDescent="0.25">
      <c r="C7463" s="37"/>
    </row>
    <row r="7464" spans="3:3" x14ac:dyDescent="0.25">
      <c r="C7464" s="37"/>
    </row>
    <row r="7465" spans="3:3" x14ac:dyDescent="0.25">
      <c r="C7465" s="37"/>
    </row>
    <row r="7466" spans="3:3" x14ac:dyDescent="0.25">
      <c r="C7466" s="37"/>
    </row>
    <row r="7467" spans="3:3" x14ac:dyDescent="0.25">
      <c r="C7467" s="37"/>
    </row>
    <row r="7468" spans="3:3" x14ac:dyDescent="0.25">
      <c r="C7468" s="37"/>
    </row>
    <row r="7469" spans="3:3" x14ac:dyDescent="0.25">
      <c r="C7469" s="37"/>
    </row>
    <row r="7470" spans="3:3" x14ac:dyDescent="0.25">
      <c r="C7470" s="37"/>
    </row>
    <row r="7471" spans="3:3" x14ac:dyDescent="0.25">
      <c r="C7471" s="37"/>
    </row>
    <row r="7472" spans="3:3" x14ac:dyDescent="0.25">
      <c r="C7472" s="37"/>
    </row>
    <row r="7473" spans="3:3" x14ac:dyDescent="0.25">
      <c r="C7473" s="37"/>
    </row>
    <row r="7474" spans="3:3" x14ac:dyDescent="0.25">
      <c r="C7474" s="37"/>
    </row>
    <row r="7475" spans="3:3" x14ac:dyDescent="0.25">
      <c r="C7475" s="37"/>
    </row>
    <row r="7476" spans="3:3" x14ac:dyDescent="0.25">
      <c r="C7476" s="37"/>
    </row>
    <row r="7477" spans="3:3" x14ac:dyDescent="0.25">
      <c r="C7477" s="37"/>
    </row>
    <row r="7478" spans="3:3" x14ac:dyDescent="0.25">
      <c r="C7478" s="37"/>
    </row>
    <row r="7479" spans="3:3" x14ac:dyDescent="0.25">
      <c r="C7479" s="37"/>
    </row>
    <row r="7480" spans="3:3" x14ac:dyDescent="0.25">
      <c r="C7480" s="37"/>
    </row>
    <row r="7481" spans="3:3" x14ac:dyDescent="0.25">
      <c r="C7481" s="37"/>
    </row>
    <row r="7482" spans="3:3" x14ac:dyDescent="0.25">
      <c r="C7482" s="37"/>
    </row>
    <row r="7483" spans="3:3" x14ac:dyDescent="0.25">
      <c r="C7483" s="37"/>
    </row>
    <row r="7484" spans="3:3" x14ac:dyDescent="0.25">
      <c r="C7484" s="37"/>
    </row>
    <row r="7485" spans="3:3" x14ac:dyDescent="0.25">
      <c r="C7485" s="37"/>
    </row>
    <row r="7486" spans="3:3" x14ac:dyDescent="0.25">
      <c r="C7486" s="37"/>
    </row>
    <row r="7487" spans="3:3" x14ac:dyDescent="0.25">
      <c r="C7487" s="37"/>
    </row>
    <row r="7488" spans="3:3" x14ac:dyDescent="0.25">
      <c r="C7488" s="37"/>
    </row>
    <row r="7489" spans="3:3" x14ac:dyDescent="0.25">
      <c r="C7489" s="37"/>
    </row>
    <row r="7490" spans="3:3" x14ac:dyDescent="0.25">
      <c r="C7490" s="37"/>
    </row>
    <row r="7491" spans="3:3" x14ac:dyDescent="0.25">
      <c r="C7491" s="37"/>
    </row>
    <row r="7492" spans="3:3" x14ac:dyDescent="0.25">
      <c r="C7492" s="37"/>
    </row>
    <row r="7493" spans="3:3" x14ac:dyDescent="0.25">
      <c r="C7493" s="37"/>
    </row>
    <row r="7494" spans="3:3" x14ac:dyDescent="0.25">
      <c r="C7494" s="37"/>
    </row>
    <row r="7495" spans="3:3" x14ac:dyDescent="0.25">
      <c r="C7495" s="37"/>
    </row>
    <row r="7496" spans="3:3" x14ac:dyDescent="0.25">
      <c r="C7496" s="37"/>
    </row>
    <row r="7497" spans="3:3" x14ac:dyDescent="0.25">
      <c r="C7497" s="37"/>
    </row>
    <row r="7498" spans="3:3" x14ac:dyDescent="0.25">
      <c r="C7498" s="37"/>
    </row>
    <row r="7499" spans="3:3" x14ac:dyDescent="0.25">
      <c r="C7499" s="37"/>
    </row>
    <row r="7500" spans="3:3" x14ac:dyDescent="0.25">
      <c r="C7500" s="37"/>
    </row>
    <row r="7501" spans="3:3" x14ac:dyDescent="0.25">
      <c r="C7501" s="37"/>
    </row>
    <row r="7502" spans="3:3" x14ac:dyDescent="0.25">
      <c r="C7502" s="37"/>
    </row>
    <row r="7503" spans="3:3" x14ac:dyDescent="0.25">
      <c r="C7503" s="37"/>
    </row>
    <row r="7504" spans="3:3" x14ac:dyDescent="0.25">
      <c r="C7504" s="37"/>
    </row>
    <row r="7505" spans="3:3" x14ac:dyDescent="0.25">
      <c r="C7505" s="37"/>
    </row>
    <row r="7506" spans="3:3" x14ac:dyDescent="0.25">
      <c r="C7506" s="37"/>
    </row>
    <row r="7507" spans="3:3" x14ac:dyDescent="0.25">
      <c r="C7507" s="37"/>
    </row>
    <row r="7508" spans="3:3" x14ac:dyDescent="0.25">
      <c r="C7508" s="37"/>
    </row>
    <row r="7509" spans="3:3" x14ac:dyDescent="0.25">
      <c r="C7509" s="37"/>
    </row>
    <row r="7510" spans="3:3" x14ac:dyDescent="0.25">
      <c r="C7510" s="37"/>
    </row>
    <row r="7511" spans="3:3" x14ac:dyDescent="0.25">
      <c r="C7511" s="37"/>
    </row>
    <row r="7512" spans="3:3" x14ac:dyDescent="0.25">
      <c r="C7512" s="37"/>
    </row>
    <row r="7513" spans="3:3" x14ac:dyDescent="0.25">
      <c r="C7513" s="37"/>
    </row>
    <row r="7514" spans="3:3" x14ac:dyDescent="0.25">
      <c r="C7514" s="37"/>
    </row>
    <row r="7515" spans="3:3" x14ac:dyDescent="0.25">
      <c r="C7515" s="37"/>
    </row>
    <row r="7516" spans="3:3" x14ac:dyDescent="0.25">
      <c r="C7516" s="37"/>
    </row>
    <row r="7517" spans="3:3" x14ac:dyDescent="0.25">
      <c r="C7517" s="37"/>
    </row>
    <row r="7518" spans="3:3" x14ac:dyDescent="0.25">
      <c r="C7518" s="37"/>
    </row>
    <row r="7519" spans="3:3" x14ac:dyDescent="0.25">
      <c r="C7519" s="37"/>
    </row>
    <row r="7520" spans="3:3" x14ac:dyDescent="0.25">
      <c r="C7520" s="37"/>
    </row>
    <row r="7521" spans="3:3" x14ac:dyDescent="0.25">
      <c r="C7521" s="37"/>
    </row>
    <row r="7522" spans="3:3" x14ac:dyDescent="0.25">
      <c r="C7522" s="37"/>
    </row>
    <row r="7523" spans="3:3" x14ac:dyDescent="0.25">
      <c r="C7523" s="37"/>
    </row>
    <row r="7524" spans="3:3" x14ac:dyDescent="0.25">
      <c r="C7524" s="37"/>
    </row>
    <row r="7525" spans="3:3" x14ac:dyDescent="0.25">
      <c r="C7525" s="37"/>
    </row>
    <row r="7526" spans="3:3" x14ac:dyDescent="0.25">
      <c r="C7526" s="37"/>
    </row>
    <row r="7527" spans="3:3" x14ac:dyDescent="0.25">
      <c r="C7527" s="37"/>
    </row>
    <row r="7528" spans="3:3" x14ac:dyDescent="0.25">
      <c r="C7528" s="37"/>
    </row>
    <row r="7529" spans="3:3" x14ac:dyDescent="0.25">
      <c r="C7529" s="37"/>
    </row>
    <row r="7530" spans="3:3" x14ac:dyDescent="0.25">
      <c r="C7530" s="37"/>
    </row>
    <row r="7531" spans="3:3" x14ac:dyDescent="0.25">
      <c r="C7531" s="37"/>
    </row>
    <row r="7532" spans="3:3" x14ac:dyDescent="0.25">
      <c r="C7532" s="37"/>
    </row>
    <row r="7533" spans="3:3" x14ac:dyDescent="0.25">
      <c r="C7533" s="37"/>
    </row>
    <row r="7534" spans="3:3" x14ac:dyDescent="0.25">
      <c r="C7534" s="37"/>
    </row>
    <row r="7535" spans="3:3" x14ac:dyDescent="0.25">
      <c r="C7535" s="37"/>
    </row>
    <row r="7536" spans="3:3" x14ac:dyDescent="0.25">
      <c r="C7536" s="37"/>
    </row>
    <row r="7537" spans="3:3" x14ac:dyDescent="0.25">
      <c r="C7537" s="37"/>
    </row>
    <row r="7538" spans="3:3" x14ac:dyDescent="0.25">
      <c r="C7538" s="37"/>
    </row>
    <row r="7539" spans="3:3" x14ac:dyDescent="0.25">
      <c r="C7539" s="37"/>
    </row>
    <row r="7540" spans="3:3" x14ac:dyDescent="0.25">
      <c r="C7540" s="37"/>
    </row>
    <row r="7541" spans="3:3" x14ac:dyDescent="0.25">
      <c r="C7541" s="37"/>
    </row>
    <row r="7542" spans="3:3" x14ac:dyDescent="0.25">
      <c r="C7542" s="37"/>
    </row>
    <row r="7543" spans="3:3" x14ac:dyDescent="0.25">
      <c r="C7543" s="37"/>
    </row>
    <row r="7544" spans="3:3" x14ac:dyDescent="0.25">
      <c r="C7544" s="37"/>
    </row>
    <row r="7545" spans="3:3" x14ac:dyDescent="0.25">
      <c r="C7545" s="37"/>
    </row>
    <row r="7546" spans="3:3" x14ac:dyDescent="0.25">
      <c r="C7546" s="37"/>
    </row>
    <row r="7547" spans="3:3" x14ac:dyDescent="0.25">
      <c r="C7547" s="37"/>
    </row>
    <row r="7548" spans="3:3" x14ac:dyDescent="0.25">
      <c r="C7548" s="37"/>
    </row>
    <row r="7549" spans="3:3" x14ac:dyDescent="0.25">
      <c r="C7549" s="37"/>
    </row>
    <row r="7550" spans="3:3" x14ac:dyDescent="0.25">
      <c r="C7550" s="37"/>
    </row>
    <row r="7551" spans="3:3" x14ac:dyDescent="0.25">
      <c r="C7551" s="37"/>
    </row>
    <row r="7552" spans="3:3" x14ac:dyDescent="0.25">
      <c r="C7552" s="37"/>
    </row>
    <row r="7553" spans="3:3" x14ac:dyDescent="0.25">
      <c r="C7553" s="37"/>
    </row>
    <row r="7554" spans="3:3" x14ac:dyDescent="0.25">
      <c r="C7554" s="37"/>
    </row>
    <row r="7555" spans="3:3" x14ac:dyDescent="0.25">
      <c r="C7555" s="37"/>
    </row>
    <row r="7556" spans="3:3" x14ac:dyDescent="0.25">
      <c r="C7556" s="37"/>
    </row>
    <row r="7557" spans="3:3" x14ac:dyDescent="0.25">
      <c r="C7557" s="37"/>
    </row>
    <row r="7558" spans="3:3" x14ac:dyDescent="0.25">
      <c r="C7558" s="37"/>
    </row>
    <row r="7559" spans="3:3" x14ac:dyDescent="0.25">
      <c r="C7559" s="37"/>
    </row>
    <row r="7560" spans="3:3" x14ac:dyDescent="0.25">
      <c r="C7560" s="37"/>
    </row>
    <row r="7561" spans="3:3" x14ac:dyDescent="0.25">
      <c r="C7561" s="37"/>
    </row>
    <row r="7562" spans="3:3" x14ac:dyDescent="0.25">
      <c r="C7562" s="37"/>
    </row>
    <row r="7563" spans="3:3" x14ac:dyDescent="0.25">
      <c r="C7563" s="37"/>
    </row>
    <row r="7564" spans="3:3" x14ac:dyDescent="0.25">
      <c r="C7564" s="37"/>
    </row>
    <row r="7565" spans="3:3" x14ac:dyDescent="0.25">
      <c r="C7565" s="37"/>
    </row>
    <row r="7566" spans="3:3" x14ac:dyDescent="0.25">
      <c r="C7566" s="37"/>
    </row>
    <row r="7567" spans="3:3" x14ac:dyDescent="0.25">
      <c r="C7567" s="37"/>
    </row>
    <row r="7568" spans="3:3" x14ac:dyDescent="0.25">
      <c r="C7568" s="37"/>
    </row>
    <row r="7569" spans="3:3" x14ac:dyDescent="0.25">
      <c r="C7569" s="37"/>
    </row>
    <row r="7570" spans="3:3" x14ac:dyDescent="0.25">
      <c r="C7570" s="37"/>
    </row>
    <row r="7571" spans="3:3" x14ac:dyDescent="0.25">
      <c r="C7571" s="37"/>
    </row>
    <row r="7572" spans="3:3" x14ac:dyDescent="0.25">
      <c r="C7572" s="37"/>
    </row>
    <row r="7573" spans="3:3" x14ac:dyDescent="0.25">
      <c r="C7573" s="37"/>
    </row>
    <row r="7574" spans="3:3" x14ac:dyDescent="0.25">
      <c r="C7574" s="37"/>
    </row>
    <row r="7575" spans="3:3" x14ac:dyDescent="0.25">
      <c r="C7575" s="37"/>
    </row>
    <row r="7576" spans="3:3" x14ac:dyDescent="0.25">
      <c r="C7576" s="37"/>
    </row>
    <row r="7577" spans="3:3" x14ac:dyDescent="0.25">
      <c r="C7577" s="37"/>
    </row>
    <row r="7578" spans="3:3" x14ac:dyDescent="0.25">
      <c r="C7578" s="37"/>
    </row>
    <row r="7579" spans="3:3" x14ac:dyDescent="0.25">
      <c r="C7579" s="37"/>
    </row>
    <row r="7580" spans="3:3" x14ac:dyDescent="0.25">
      <c r="C7580" s="37"/>
    </row>
    <row r="7581" spans="3:3" x14ac:dyDescent="0.25">
      <c r="C7581" s="37"/>
    </row>
    <row r="7582" spans="3:3" x14ac:dyDescent="0.25">
      <c r="C7582" s="37"/>
    </row>
    <row r="7583" spans="3:3" x14ac:dyDescent="0.25">
      <c r="C7583" s="37"/>
    </row>
    <row r="7584" spans="3:3" x14ac:dyDescent="0.25">
      <c r="C7584" s="37"/>
    </row>
    <row r="7585" spans="3:3" x14ac:dyDescent="0.25">
      <c r="C7585" s="37"/>
    </row>
    <row r="7586" spans="3:3" x14ac:dyDescent="0.25">
      <c r="C7586" s="37"/>
    </row>
    <row r="7587" spans="3:3" x14ac:dyDescent="0.25">
      <c r="C7587" s="37"/>
    </row>
    <row r="7588" spans="3:3" x14ac:dyDescent="0.25">
      <c r="C7588" s="37"/>
    </row>
    <row r="7589" spans="3:3" x14ac:dyDescent="0.25">
      <c r="C7589" s="37"/>
    </row>
    <row r="7590" spans="3:3" x14ac:dyDescent="0.25">
      <c r="C7590" s="37"/>
    </row>
    <row r="7591" spans="3:3" x14ac:dyDescent="0.25">
      <c r="C7591" s="37"/>
    </row>
    <row r="7592" spans="3:3" x14ac:dyDescent="0.25">
      <c r="C7592" s="37"/>
    </row>
    <row r="7593" spans="3:3" x14ac:dyDescent="0.25">
      <c r="C7593" s="37"/>
    </row>
    <row r="7594" spans="3:3" x14ac:dyDescent="0.25">
      <c r="C7594" s="37"/>
    </row>
    <row r="7595" spans="3:3" x14ac:dyDescent="0.25">
      <c r="C7595" s="37"/>
    </row>
    <row r="7596" spans="3:3" x14ac:dyDescent="0.25">
      <c r="C7596" s="37"/>
    </row>
    <row r="7597" spans="3:3" x14ac:dyDescent="0.25">
      <c r="C7597" s="37"/>
    </row>
    <row r="7598" spans="3:3" x14ac:dyDescent="0.25">
      <c r="C7598" s="37"/>
    </row>
    <row r="7599" spans="3:3" x14ac:dyDescent="0.25">
      <c r="C7599" s="37"/>
    </row>
    <row r="7600" spans="3:3" x14ac:dyDescent="0.25">
      <c r="C7600" s="37"/>
    </row>
    <row r="7601" spans="3:3" x14ac:dyDescent="0.25">
      <c r="C7601" s="37"/>
    </row>
    <row r="7602" spans="3:3" x14ac:dyDescent="0.25">
      <c r="C7602" s="37"/>
    </row>
    <row r="7603" spans="3:3" x14ac:dyDescent="0.25">
      <c r="C7603" s="37"/>
    </row>
    <row r="7604" spans="3:3" x14ac:dyDescent="0.25">
      <c r="C7604" s="37"/>
    </row>
    <row r="7605" spans="3:3" x14ac:dyDescent="0.25">
      <c r="C7605" s="37"/>
    </row>
    <row r="7606" spans="3:3" x14ac:dyDescent="0.25">
      <c r="C7606" s="37"/>
    </row>
    <row r="7607" spans="3:3" x14ac:dyDescent="0.25">
      <c r="C7607" s="37"/>
    </row>
    <row r="7608" spans="3:3" x14ac:dyDescent="0.25">
      <c r="C7608" s="37"/>
    </row>
    <row r="7609" spans="3:3" x14ac:dyDescent="0.25">
      <c r="C7609" s="37"/>
    </row>
    <row r="7610" spans="3:3" x14ac:dyDescent="0.25">
      <c r="C7610" s="37"/>
    </row>
    <row r="7611" spans="3:3" x14ac:dyDescent="0.25">
      <c r="C7611" s="37"/>
    </row>
    <row r="7612" spans="3:3" x14ac:dyDescent="0.25">
      <c r="C7612" s="37"/>
    </row>
    <row r="7613" spans="3:3" x14ac:dyDescent="0.25">
      <c r="C7613" s="37"/>
    </row>
    <row r="7614" spans="3:3" x14ac:dyDescent="0.25">
      <c r="C7614" s="37"/>
    </row>
    <row r="7615" spans="3:3" x14ac:dyDescent="0.25">
      <c r="C7615" s="37"/>
    </row>
    <row r="7616" spans="3:3" x14ac:dyDescent="0.25">
      <c r="C7616" s="37"/>
    </row>
    <row r="7617" spans="3:3" x14ac:dyDescent="0.25">
      <c r="C7617" s="37"/>
    </row>
    <row r="7618" spans="3:3" x14ac:dyDescent="0.25">
      <c r="C7618" s="37"/>
    </row>
    <row r="7619" spans="3:3" x14ac:dyDescent="0.25">
      <c r="C7619" s="37"/>
    </row>
    <row r="7620" spans="3:3" x14ac:dyDescent="0.25">
      <c r="C7620" s="37"/>
    </row>
    <row r="7621" spans="3:3" x14ac:dyDescent="0.25">
      <c r="C7621" s="37"/>
    </row>
    <row r="7622" spans="3:3" x14ac:dyDescent="0.25">
      <c r="C7622" s="37"/>
    </row>
    <row r="7623" spans="3:3" x14ac:dyDescent="0.25">
      <c r="C7623" s="37"/>
    </row>
    <row r="7624" spans="3:3" x14ac:dyDescent="0.25">
      <c r="C7624" s="37"/>
    </row>
    <row r="7625" spans="3:3" x14ac:dyDescent="0.25">
      <c r="C7625" s="37"/>
    </row>
    <row r="7626" spans="3:3" x14ac:dyDescent="0.25">
      <c r="C7626" s="37"/>
    </row>
    <row r="7627" spans="3:3" x14ac:dyDescent="0.25">
      <c r="C7627" s="37"/>
    </row>
    <row r="7628" spans="3:3" x14ac:dyDescent="0.25">
      <c r="C7628" s="37"/>
    </row>
    <row r="7629" spans="3:3" x14ac:dyDescent="0.25">
      <c r="C7629" s="37"/>
    </row>
    <row r="7630" spans="3:3" x14ac:dyDescent="0.25">
      <c r="C7630" s="37"/>
    </row>
    <row r="7631" spans="3:3" x14ac:dyDescent="0.25">
      <c r="C7631" s="37"/>
    </row>
    <row r="7632" spans="3:3" x14ac:dyDescent="0.25">
      <c r="C7632" s="37"/>
    </row>
    <row r="7633" spans="3:3" x14ac:dyDescent="0.25">
      <c r="C7633" s="37"/>
    </row>
    <row r="7634" spans="3:3" x14ac:dyDescent="0.25">
      <c r="C7634" s="37"/>
    </row>
    <row r="7635" spans="3:3" x14ac:dyDescent="0.25">
      <c r="C7635" s="37"/>
    </row>
    <row r="7636" spans="3:3" x14ac:dyDescent="0.25">
      <c r="C7636" s="37"/>
    </row>
    <row r="7637" spans="3:3" x14ac:dyDescent="0.25">
      <c r="C7637" s="37"/>
    </row>
    <row r="7638" spans="3:3" x14ac:dyDescent="0.25">
      <c r="C7638" s="37"/>
    </row>
    <row r="7639" spans="3:3" x14ac:dyDescent="0.25">
      <c r="C7639" s="37"/>
    </row>
    <row r="7640" spans="3:3" x14ac:dyDescent="0.25">
      <c r="C7640" s="37"/>
    </row>
    <row r="7641" spans="3:3" x14ac:dyDescent="0.25">
      <c r="C7641" s="37"/>
    </row>
    <row r="7642" spans="3:3" x14ac:dyDescent="0.25">
      <c r="C7642" s="37"/>
    </row>
    <row r="7643" spans="3:3" x14ac:dyDescent="0.25">
      <c r="C7643" s="37"/>
    </row>
    <row r="7644" spans="3:3" x14ac:dyDescent="0.25">
      <c r="C7644" s="37"/>
    </row>
    <row r="7645" spans="3:3" x14ac:dyDescent="0.25">
      <c r="C7645" s="37"/>
    </row>
    <row r="7646" spans="3:3" x14ac:dyDescent="0.25">
      <c r="C7646" s="37"/>
    </row>
    <row r="7647" spans="3:3" x14ac:dyDescent="0.25">
      <c r="C7647" s="37"/>
    </row>
    <row r="7648" spans="3:3" x14ac:dyDescent="0.25">
      <c r="C7648" s="37"/>
    </row>
    <row r="7649" spans="3:3" x14ac:dyDescent="0.25">
      <c r="C7649" s="37"/>
    </row>
    <row r="7650" spans="3:3" x14ac:dyDescent="0.25">
      <c r="C7650" s="37"/>
    </row>
    <row r="7651" spans="3:3" x14ac:dyDescent="0.25">
      <c r="C7651" s="37"/>
    </row>
    <row r="7652" spans="3:3" x14ac:dyDescent="0.25">
      <c r="C7652" s="37"/>
    </row>
    <row r="7653" spans="3:3" x14ac:dyDescent="0.25">
      <c r="C7653" s="37"/>
    </row>
    <row r="7654" spans="3:3" x14ac:dyDescent="0.25">
      <c r="C7654" s="37"/>
    </row>
    <row r="7655" spans="3:3" x14ac:dyDescent="0.25">
      <c r="C7655" s="37"/>
    </row>
    <row r="7656" spans="3:3" x14ac:dyDescent="0.25">
      <c r="C7656" s="37"/>
    </row>
    <row r="7657" spans="3:3" x14ac:dyDescent="0.25">
      <c r="C7657" s="37"/>
    </row>
    <row r="7658" spans="3:3" x14ac:dyDescent="0.25">
      <c r="C7658" s="37"/>
    </row>
    <row r="7659" spans="3:3" x14ac:dyDescent="0.25">
      <c r="C7659" s="37"/>
    </row>
    <row r="7660" spans="3:3" x14ac:dyDescent="0.25">
      <c r="C7660" s="37"/>
    </row>
    <row r="7661" spans="3:3" x14ac:dyDescent="0.25">
      <c r="C7661" s="37"/>
    </row>
    <row r="7662" spans="3:3" x14ac:dyDescent="0.25">
      <c r="C7662" s="37"/>
    </row>
    <row r="7663" spans="3:3" x14ac:dyDescent="0.25">
      <c r="C7663" s="37"/>
    </row>
    <row r="7664" spans="3:3" x14ac:dyDescent="0.25">
      <c r="C7664" s="37"/>
    </row>
    <row r="7665" spans="3:3" x14ac:dyDescent="0.25">
      <c r="C7665" s="37"/>
    </row>
    <row r="7666" spans="3:3" x14ac:dyDescent="0.25">
      <c r="C7666" s="37"/>
    </row>
    <row r="7667" spans="3:3" x14ac:dyDescent="0.25">
      <c r="C7667" s="37"/>
    </row>
    <row r="7668" spans="3:3" x14ac:dyDescent="0.25">
      <c r="C7668" s="37"/>
    </row>
    <row r="7669" spans="3:3" x14ac:dyDescent="0.25">
      <c r="C7669" s="37"/>
    </row>
    <row r="7670" spans="3:3" x14ac:dyDescent="0.25">
      <c r="C7670" s="37"/>
    </row>
    <row r="7671" spans="3:3" x14ac:dyDescent="0.25">
      <c r="C7671" s="37"/>
    </row>
    <row r="7672" spans="3:3" x14ac:dyDescent="0.25">
      <c r="C7672" s="37"/>
    </row>
    <row r="7673" spans="3:3" x14ac:dyDescent="0.25">
      <c r="C7673" s="37"/>
    </row>
    <row r="7674" spans="3:3" x14ac:dyDescent="0.25">
      <c r="C7674" s="37"/>
    </row>
    <row r="7675" spans="3:3" x14ac:dyDescent="0.25">
      <c r="C7675" s="37"/>
    </row>
    <row r="7676" spans="3:3" x14ac:dyDescent="0.25">
      <c r="C7676" s="37"/>
    </row>
    <row r="7677" spans="3:3" x14ac:dyDescent="0.25">
      <c r="C7677" s="37"/>
    </row>
    <row r="7678" spans="3:3" x14ac:dyDescent="0.25">
      <c r="C7678" s="37"/>
    </row>
    <row r="7679" spans="3:3" x14ac:dyDescent="0.25">
      <c r="C7679" s="37"/>
    </row>
    <row r="7680" spans="3:3" x14ac:dyDescent="0.25">
      <c r="C7680" s="37"/>
    </row>
    <row r="7681" spans="3:3" x14ac:dyDescent="0.25">
      <c r="C7681" s="37"/>
    </row>
    <row r="7682" spans="3:3" x14ac:dyDescent="0.25">
      <c r="C7682" s="37"/>
    </row>
    <row r="7683" spans="3:3" x14ac:dyDescent="0.25">
      <c r="C7683" s="37"/>
    </row>
    <row r="7684" spans="3:3" x14ac:dyDescent="0.25">
      <c r="C7684" s="37"/>
    </row>
    <row r="7685" spans="3:3" x14ac:dyDescent="0.25">
      <c r="C7685" s="37"/>
    </row>
    <row r="7686" spans="3:3" x14ac:dyDescent="0.25">
      <c r="C7686" s="37"/>
    </row>
    <row r="7687" spans="3:3" x14ac:dyDescent="0.25">
      <c r="C7687" s="37"/>
    </row>
    <row r="7688" spans="3:3" x14ac:dyDescent="0.25">
      <c r="C7688" s="37"/>
    </row>
    <row r="7689" spans="3:3" x14ac:dyDescent="0.25">
      <c r="C7689" s="37"/>
    </row>
    <row r="7690" spans="3:3" x14ac:dyDescent="0.25">
      <c r="C7690" s="37"/>
    </row>
    <row r="7691" spans="3:3" x14ac:dyDescent="0.25">
      <c r="C7691" s="37"/>
    </row>
    <row r="7692" spans="3:3" x14ac:dyDescent="0.25">
      <c r="C7692" s="37"/>
    </row>
    <row r="7693" spans="3:3" x14ac:dyDescent="0.25">
      <c r="C7693" s="37"/>
    </row>
    <row r="7694" spans="3:3" x14ac:dyDescent="0.25">
      <c r="C7694" s="37"/>
    </row>
    <row r="7695" spans="3:3" x14ac:dyDescent="0.25">
      <c r="C7695" s="37"/>
    </row>
    <row r="7696" spans="3:3" x14ac:dyDescent="0.25">
      <c r="C7696" s="37"/>
    </row>
    <row r="7697" spans="3:3" x14ac:dyDescent="0.25">
      <c r="C7697" s="37"/>
    </row>
    <row r="7698" spans="3:3" x14ac:dyDescent="0.25">
      <c r="C7698" s="37"/>
    </row>
    <row r="7699" spans="3:3" x14ac:dyDescent="0.25">
      <c r="C7699" s="37"/>
    </row>
    <row r="7700" spans="3:3" x14ac:dyDescent="0.25">
      <c r="C7700" s="37"/>
    </row>
    <row r="7701" spans="3:3" x14ac:dyDescent="0.25">
      <c r="C7701" s="37"/>
    </row>
    <row r="7702" spans="3:3" x14ac:dyDescent="0.25">
      <c r="C7702" s="37"/>
    </row>
    <row r="7703" spans="3:3" x14ac:dyDescent="0.25">
      <c r="C7703" s="37"/>
    </row>
    <row r="7704" spans="3:3" x14ac:dyDescent="0.25">
      <c r="C7704" s="37"/>
    </row>
    <row r="7705" spans="3:3" x14ac:dyDescent="0.25">
      <c r="C7705" s="37"/>
    </row>
    <row r="7706" spans="3:3" x14ac:dyDescent="0.25">
      <c r="C7706" s="37"/>
    </row>
    <row r="7707" spans="3:3" x14ac:dyDescent="0.25">
      <c r="C7707" s="37"/>
    </row>
    <row r="7708" spans="3:3" x14ac:dyDescent="0.25">
      <c r="C7708" s="37"/>
    </row>
    <row r="7709" spans="3:3" x14ac:dyDescent="0.25">
      <c r="C7709" s="37"/>
    </row>
    <row r="7710" spans="3:3" x14ac:dyDescent="0.25">
      <c r="C7710" s="37"/>
    </row>
    <row r="7711" spans="3:3" x14ac:dyDescent="0.25">
      <c r="C7711" s="37"/>
    </row>
    <row r="7712" spans="3:3" x14ac:dyDescent="0.25">
      <c r="C7712" s="37"/>
    </row>
    <row r="7713" spans="3:3" x14ac:dyDescent="0.25">
      <c r="C7713" s="37"/>
    </row>
    <row r="7714" spans="3:3" x14ac:dyDescent="0.25">
      <c r="C7714" s="37"/>
    </row>
    <row r="7715" spans="3:3" x14ac:dyDescent="0.25">
      <c r="C7715" s="37"/>
    </row>
    <row r="7716" spans="3:3" x14ac:dyDescent="0.25">
      <c r="C7716" s="37"/>
    </row>
    <row r="7717" spans="3:3" x14ac:dyDescent="0.25">
      <c r="C7717" s="37"/>
    </row>
    <row r="7718" spans="3:3" x14ac:dyDescent="0.25">
      <c r="C7718" s="37"/>
    </row>
    <row r="7719" spans="3:3" x14ac:dyDescent="0.25">
      <c r="C7719" s="37"/>
    </row>
    <row r="7720" spans="3:3" x14ac:dyDescent="0.25">
      <c r="C7720" s="37"/>
    </row>
    <row r="7721" spans="3:3" x14ac:dyDescent="0.25">
      <c r="C7721" s="37"/>
    </row>
    <row r="7722" spans="3:3" x14ac:dyDescent="0.25">
      <c r="C7722" s="37"/>
    </row>
    <row r="7723" spans="3:3" x14ac:dyDescent="0.25">
      <c r="C7723" s="37"/>
    </row>
    <row r="7724" spans="3:3" x14ac:dyDescent="0.25">
      <c r="C7724" s="37"/>
    </row>
    <row r="7725" spans="3:3" x14ac:dyDescent="0.25">
      <c r="C7725" s="37"/>
    </row>
    <row r="7726" spans="3:3" x14ac:dyDescent="0.25">
      <c r="C7726" s="37"/>
    </row>
    <row r="7727" spans="3:3" x14ac:dyDescent="0.25">
      <c r="C7727" s="37"/>
    </row>
    <row r="7728" spans="3:3" x14ac:dyDescent="0.25">
      <c r="C7728" s="37"/>
    </row>
    <row r="7729" spans="3:3" x14ac:dyDescent="0.25">
      <c r="C7729" s="37"/>
    </row>
    <row r="7730" spans="3:3" x14ac:dyDescent="0.25">
      <c r="C7730" s="37"/>
    </row>
    <row r="7731" spans="3:3" x14ac:dyDescent="0.25">
      <c r="C7731" s="37"/>
    </row>
    <row r="7732" spans="3:3" x14ac:dyDescent="0.25">
      <c r="C7732" s="37"/>
    </row>
    <row r="7733" spans="3:3" x14ac:dyDescent="0.25">
      <c r="C7733" s="37"/>
    </row>
    <row r="7734" spans="3:3" x14ac:dyDescent="0.25">
      <c r="C7734" s="37"/>
    </row>
    <row r="7735" spans="3:3" x14ac:dyDescent="0.25">
      <c r="C7735" s="37"/>
    </row>
    <row r="7736" spans="3:3" x14ac:dyDescent="0.25">
      <c r="C7736" s="37"/>
    </row>
    <row r="7737" spans="3:3" x14ac:dyDescent="0.25">
      <c r="C7737" s="37"/>
    </row>
    <row r="7738" spans="3:3" x14ac:dyDescent="0.25">
      <c r="C7738" s="37"/>
    </row>
    <row r="7739" spans="3:3" x14ac:dyDescent="0.25">
      <c r="C7739" s="37"/>
    </row>
    <row r="7740" spans="3:3" x14ac:dyDescent="0.25">
      <c r="C7740" s="37"/>
    </row>
    <row r="7741" spans="3:3" x14ac:dyDescent="0.25">
      <c r="C7741" s="37"/>
    </row>
    <row r="7742" spans="3:3" x14ac:dyDescent="0.25">
      <c r="C7742" s="37"/>
    </row>
    <row r="7743" spans="3:3" x14ac:dyDescent="0.25">
      <c r="C7743" s="37"/>
    </row>
    <row r="7744" spans="3:3" x14ac:dyDescent="0.25">
      <c r="C7744" s="37"/>
    </row>
    <row r="7745" spans="3:3" x14ac:dyDescent="0.25">
      <c r="C7745" s="37"/>
    </row>
    <row r="7746" spans="3:3" x14ac:dyDescent="0.25">
      <c r="C7746" s="37"/>
    </row>
    <row r="7747" spans="3:3" x14ac:dyDescent="0.25">
      <c r="C7747" s="37"/>
    </row>
    <row r="7748" spans="3:3" x14ac:dyDescent="0.25">
      <c r="C7748" s="37"/>
    </row>
    <row r="7749" spans="3:3" x14ac:dyDescent="0.25">
      <c r="C7749" s="37"/>
    </row>
    <row r="7750" spans="3:3" x14ac:dyDescent="0.25">
      <c r="C7750" s="37"/>
    </row>
    <row r="7751" spans="3:3" x14ac:dyDescent="0.25">
      <c r="C7751" s="37"/>
    </row>
    <row r="7752" spans="3:3" x14ac:dyDescent="0.25">
      <c r="C7752" s="37"/>
    </row>
    <row r="7753" spans="3:3" x14ac:dyDescent="0.25">
      <c r="C7753" s="37"/>
    </row>
    <row r="7754" spans="3:3" x14ac:dyDescent="0.25">
      <c r="C7754" s="37"/>
    </row>
    <row r="7755" spans="3:3" x14ac:dyDescent="0.25">
      <c r="C7755" s="37"/>
    </row>
    <row r="7756" spans="3:3" x14ac:dyDescent="0.25">
      <c r="C7756" s="37"/>
    </row>
    <row r="7757" spans="3:3" x14ac:dyDescent="0.25">
      <c r="C7757" s="37"/>
    </row>
    <row r="7758" spans="3:3" x14ac:dyDescent="0.25">
      <c r="C7758" s="37"/>
    </row>
    <row r="7759" spans="3:3" x14ac:dyDescent="0.25">
      <c r="C7759" s="37"/>
    </row>
    <row r="7760" spans="3:3" x14ac:dyDescent="0.25">
      <c r="C7760" s="37"/>
    </row>
    <row r="7761" spans="3:3" x14ac:dyDescent="0.25">
      <c r="C7761" s="37"/>
    </row>
    <row r="7762" spans="3:3" x14ac:dyDescent="0.25">
      <c r="C7762" s="37"/>
    </row>
    <row r="7763" spans="3:3" x14ac:dyDescent="0.25">
      <c r="C7763" s="37"/>
    </row>
    <row r="7764" spans="3:3" x14ac:dyDescent="0.25">
      <c r="C7764" s="37"/>
    </row>
    <row r="7765" spans="3:3" x14ac:dyDescent="0.25">
      <c r="C7765" s="37"/>
    </row>
    <row r="7766" spans="3:3" x14ac:dyDescent="0.25">
      <c r="C7766" s="37"/>
    </row>
    <row r="7767" spans="3:3" x14ac:dyDescent="0.25">
      <c r="C7767" s="37"/>
    </row>
    <row r="7768" spans="3:3" x14ac:dyDescent="0.25">
      <c r="C7768" s="37"/>
    </row>
    <row r="7769" spans="3:3" x14ac:dyDescent="0.25">
      <c r="C7769" s="37"/>
    </row>
    <row r="7770" spans="3:3" x14ac:dyDescent="0.25">
      <c r="C7770" s="37"/>
    </row>
    <row r="7771" spans="3:3" x14ac:dyDescent="0.25">
      <c r="C7771" s="37"/>
    </row>
    <row r="7772" spans="3:3" x14ac:dyDescent="0.25">
      <c r="C7772" s="37"/>
    </row>
    <row r="7773" spans="3:3" x14ac:dyDescent="0.25">
      <c r="C7773" s="37"/>
    </row>
    <row r="7774" spans="3:3" x14ac:dyDescent="0.25">
      <c r="C7774" s="37"/>
    </row>
    <row r="7775" spans="3:3" x14ac:dyDescent="0.25">
      <c r="C7775" s="37"/>
    </row>
    <row r="7776" spans="3:3" x14ac:dyDescent="0.25">
      <c r="C7776" s="37"/>
    </row>
    <row r="7777" spans="3:3" x14ac:dyDescent="0.25">
      <c r="C7777" s="37"/>
    </row>
    <row r="7778" spans="3:3" x14ac:dyDescent="0.25">
      <c r="C7778" s="37"/>
    </row>
    <row r="7779" spans="3:3" x14ac:dyDescent="0.25">
      <c r="C7779" s="37"/>
    </row>
    <row r="7780" spans="3:3" x14ac:dyDescent="0.25">
      <c r="C7780" s="37"/>
    </row>
    <row r="7781" spans="3:3" x14ac:dyDescent="0.25">
      <c r="C7781" s="37"/>
    </row>
    <row r="7782" spans="3:3" x14ac:dyDescent="0.25">
      <c r="C7782" s="37"/>
    </row>
    <row r="7783" spans="3:3" x14ac:dyDescent="0.25">
      <c r="C7783" s="37"/>
    </row>
    <row r="7784" spans="3:3" x14ac:dyDescent="0.25">
      <c r="C7784" s="37"/>
    </row>
    <row r="7785" spans="3:3" x14ac:dyDescent="0.25">
      <c r="C7785" s="37"/>
    </row>
    <row r="7786" spans="3:3" x14ac:dyDescent="0.25">
      <c r="C7786" s="37"/>
    </row>
    <row r="7787" spans="3:3" x14ac:dyDescent="0.25">
      <c r="C7787" s="37"/>
    </row>
    <row r="7788" spans="3:3" x14ac:dyDescent="0.25">
      <c r="C7788" s="37"/>
    </row>
    <row r="7789" spans="3:3" x14ac:dyDescent="0.25">
      <c r="C7789" s="37"/>
    </row>
    <row r="7790" spans="3:3" x14ac:dyDescent="0.25">
      <c r="C7790" s="37"/>
    </row>
    <row r="7791" spans="3:3" x14ac:dyDescent="0.25">
      <c r="C7791" s="37"/>
    </row>
    <row r="7792" spans="3:3" x14ac:dyDescent="0.25">
      <c r="C7792" s="37"/>
    </row>
    <row r="7793" spans="3:3" x14ac:dyDescent="0.25">
      <c r="C7793" s="37"/>
    </row>
    <row r="7794" spans="3:3" x14ac:dyDescent="0.25">
      <c r="C7794" s="37"/>
    </row>
    <row r="7795" spans="3:3" x14ac:dyDescent="0.25">
      <c r="C7795" s="37"/>
    </row>
    <row r="7796" spans="3:3" x14ac:dyDescent="0.25">
      <c r="C7796" s="37"/>
    </row>
    <row r="7797" spans="3:3" x14ac:dyDescent="0.25">
      <c r="C7797" s="37"/>
    </row>
    <row r="7798" spans="3:3" x14ac:dyDescent="0.25">
      <c r="C7798" s="37"/>
    </row>
    <row r="7799" spans="3:3" x14ac:dyDescent="0.25">
      <c r="C7799" s="37"/>
    </row>
    <row r="7800" spans="3:3" x14ac:dyDescent="0.25">
      <c r="C7800" s="37"/>
    </row>
    <row r="7801" spans="3:3" x14ac:dyDescent="0.25">
      <c r="C7801" s="37"/>
    </row>
    <row r="7802" spans="3:3" x14ac:dyDescent="0.25">
      <c r="C7802" s="37"/>
    </row>
    <row r="7803" spans="3:3" x14ac:dyDescent="0.25">
      <c r="C7803" s="37"/>
    </row>
    <row r="7804" spans="3:3" x14ac:dyDescent="0.25">
      <c r="C7804" s="37"/>
    </row>
    <row r="7805" spans="3:3" x14ac:dyDescent="0.25">
      <c r="C7805" s="37"/>
    </row>
    <row r="7806" spans="3:3" x14ac:dyDescent="0.25">
      <c r="C7806" s="37"/>
    </row>
    <row r="7807" spans="3:3" x14ac:dyDescent="0.25">
      <c r="C7807" s="37"/>
    </row>
    <row r="7808" spans="3:3" x14ac:dyDescent="0.25">
      <c r="C7808" s="37"/>
    </row>
    <row r="7809" spans="3:3" x14ac:dyDescent="0.25">
      <c r="C7809" s="37"/>
    </row>
    <row r="7810" spans="3:3" x14ac:dyDescent="0.25">
      <c r="C7810" s="37"/>
    </row>
    <row r="7811" spans="3:3" x14ac:dyDescent="0.25">
      <c r="C7811" s="37"/>
    </row>
    <row r="7812" spans="3:3" x14ac:dyDescent="0.25">
      <c r="C7812" s="37"/>
    </row>
    <row r="7813" spans="3:3" x14ac:dyDescent="0.25">
      <c r="C7813" s="37"/>
    </row>
    <row r="7814" spans="3:3" x14ac:dyDescent="0.25">
      <c r="C7814" s="37"/>
    </row>
    <row r="7815" spans="3:3" x14ac:dyDescent="0.25">
      <c r="C7815" s="37"/>
    </row>
    <row r="7816" spans="3:3" x14ac:dyDescent="0.25">
      <c r="C7816" s="37"/>
    </row>
    <row r="7817" spans="3:3" x14ac:dyDescent="0.25">
      <c r="C7817" s="37"/>
    </row>
    <row r="7818" spans="3:3" x14ac:dyDescent="0.25">
      <c r="C7818" s="37"/>
    </row>
    <row r="7819" spans="3:3" x14ac:dyDescent="0.25">
      <c r="C7819" s="37"/>
    </row>
    <row r="7820" spans="3:3" x14ac:dyDescent="0.25">
      <c r="C7820" s="37"/>
    </row>
    <row r="7821" spans="3:3" x14ac:dyDescent="0.25">
      <c r="C7821" s="37"/>
    </row>
    <row r="7822" spans="3:3" x14ac:dyDescent="0.25">
      <c r="C7822" s="37"/>
    </row>
    <row r="7823" spans="3:3" x14ac:dyDescent="0.25">
      <c r="C7823" s="37"/>
    </row>
    <row r="7824" spans="3:3" x14ac:dyDescent="0.25">
      <c r="C7824" s="37"/>
    </row>
    <row r="7825" spans="3:3" x14ac:dyDescent="0.25">
      <c r="C7825" s="37"/>
    </row>
    <row r="7826" spans="3:3" x14ac:dyDescent="0.25">
      <c r="C7826" s="37"/>
    </row>
    <row r="7827" spans="3:3" x14ac:dyDescent="0.25">
      <c r="C7827" s="37"/>
    </row>
    <row r="7828" spans="3:3" x14ac:dyDescent="0.25">
      <c r="C7828" s="37"/>
    </row>
    <row r="7829" spans="3:3" x14ac:dyDescent="0.25">
      <c r="C7829" s="37"/>
    </row>
    <row r="7830" spans="3:3" x14ac:dyDescent="0.25">
      <c r="C7830" s="37"/>
    </row>
    <row r="7831" spans="3:3" x14ac:dyDescent="0.25">
      <c r="C7831" s="37"/>
    </row>
    <row r="7832" spans="3:3" x14ac:dyDescent="0.25">
      <c r="C7832" s="37"/>
    </row>
    <row r="7833" spans="3:3" x14ac:dyDescent="0.25">
      <c r="C7833" s="37"/>
    </row>
    <row r="7834" spans="3:3" x14ac:dyDescent="0.25">
      <c r="C7834" s="37"/>
    </row>
    <row r="7835" spans="3:3" x14ac:dyDescent="0.25">
      <c r="C7835" s="37"/>
    </row>
    <row r="7836" spans="3:3" x14ac:dyDescent="0.25">
      <c r="C7836" s="37"/>
    </row>
    <row r="7837" spans="3:3" x14ac:dyDescent="0.25">
      <c r="C7837" s="37"/>
    </row>
    <row r="7838" spans="3:3" x14ac:dyDescent="0.25">
      <c r="C7838" s="37"/>
    </row>
    <row r="7839" spans="3:3" x14ac:dyDescent="0.25">
      <c r="C7839" s="37"/>
    </row>
    <row r="7840" spans="3:3" x14ac:dyDescent="0.25">
      <c r="C7840" s="37"/>
    </row>
    <row r="7841" spans="3:3" x14ac:dyDescent="0.25">
      <c r="C7841" s="37"/>
    </row>
    <row r="7842" spans="3:3" x14ac:dyDescent="0.25">
      <c r="C7842" s="37"/>
    </row>
    <row r="7843" spans="3:3" x14ac:dyDescent="0.25">
      <c r="C7843" s="37"/>
    </row>
    <row r="7844" spans="3:3" x14ac:dyDescent="0.25">
      <c r="C7844" s="37"/>
    </row>
    <row r="7845" spans="3:3" x14ac:dyDescent="0.25">
      <c r="C7845" s="37"/>
    </row>
    <row r="7846" spans="3:3" x14ac:dyDescent="0.25">
      <c r="C7846" s="37"/>
    </row>
    <row r="7847" spans="3:3" x14ac:dyDescent="0.25">
      <c r="C7847" s="37"/>
    </row>
    <row r="7848" spans="3:3" x14ac:dyDescent="0.25">
      <c r="C7848" s="37"/>
    </row>
    <row r="7849" spans="3:3" x14ac:dyDescent="0.25">
      <c r="C7849" s="37"/>
    </row>
    <row r="7850" spans="3:3" x14ac:dyDescent="0.25">
      <c r="C7850" s="37"/>
    </row>
    <row r="7851" spans="3:3" x14ac:dyDescent="0.25">
      <c r="C7851" s="37"/>
    </row>
    <row r="7852" spans="3:3" x14ac:dyDescent="0.25">
      <c r="C7852" s="37"/>
    </row>
    <row r="7853" spans="3:3" x14ac:dyDescent="0.25">
      <c r="C7853" s="37"/>
    </row>
    <row r="7854" spans="3:3" x14ac:dyDescent="0.25">
      <c r="C7854" s="37"/>
    </row>
    <row r="7855" spans="3:3" x14ac:dyDescent="0.25">
      <c r="C7855" s="37"/>
    </row>
    <row r="7856" spans="3:3" x14ac:dyDescent="0.25">
      <c r="C7856" s="37"/>
    </row>
    <row r="7857" spans="3:3" x14ac:dyDescent="0.25">
      <c r="C7857" s="37"/>
    </row>
    <row r="7858" spans="3:3" x14ac:dyDescent="0.25">
      <c r="C7858" s="37"/>
    </row>
    <row r="7859" spans="3:3" x14ac:dyDescent="0.25">
      <c r="C7859" s="37"/>
    </row>
    <row r="7860" spans="3:3" x14ac:dyDescent="0.25">
      <c r="C7860" s="37"/>
    </row>
    <row r="7861" spans="3:3" x14ac:dyDescent="0.25">
      <c r="C7861" s="37"/>
    </row>
    <row r="7862" spans="3:3" x14ac:dyDescent="0.25">
      <c r="C7862" s="37"/>
    </row>
    <row r="7863" spans="3:3" x14ac:dyDescent="0.25">
      <c r="C7863" s="37"/>
    </row>
    <row r="7864" spans="3:3" x14ac:dyDescent="0.25">
      <c r="C7864" s="37"/>
    </row>
    <row r="7865" spans="3:3" x14ac:dyDescent="0.25">
      <c r="C7865" s="37"/>
    </row>
    <row r="7866" spans="3:3" x14ac:dyDescent="0.25">
      <c r="C7866" s="37"/>
    </row>
    <row r="7867" spans="3:3" x14ac:dyDescent="0.25">
      <c r="C7867" s="37"/>
    </row>
    <row r="7868" spans="3:3" x14ac:dyDescent="0.25">
      <c r="C7868" s="37"/>
    </row>
    <row r="7869" spans="3:3" x14ac:dyDescent="0.25">
      <c r="C7869" s="37"/>
    </row>
    <row r="7870" spans="3:3" x14ac:dyDescent="0.25">
      <c r="C7870" s="37"/>
    </row>
    <row r="7871" spans="3:3" x14ac:dyDescent="0.25">
      <c r="C7871" s="37"/>
    </row>
    <row r="7872" spans="3:3" x14ac:dyDescent="0.25">
      <c r="C7872" s="37"/>
    </row>
    <row r="7873" spans="3:3" x14ac:dyDescent="0.25">
      <c r="C7873" s="37"/>
    </row>
    <row r="7874" spans="3:3" x14ac:dyDescent="0.25">
      <c r="C7874" s="37"/>
    </row>
    <row r="7875" spans="3:3" x14ac:dyDescent="0.25">
      <c r="C7875" s="37"/>
    </row>
    <row r="7876" spans="3:3" x14ac:dyDescent="0.25">
      <c r="C7876" s="37"/>
    </row>
    <row r="7877" spans="3:3" x14ac:dyDescent="0.25">
      <c r="C7877" s="37"/>
    </row>
    <row r="7878" spans="3:3" x14ac:dyDescent="0.25">
      <c r="C7878" s="37"/>
    </row>
    <row r="7879" spans="3:3" x14ac:dyDescent="0.25">
      <c r="C7879" s="37"/>
    </row>
    <row r="7880" spans="3:3" x14ac:dyDescent="0.25">
      <c r="C7880" s="37"/>
    </row>
    <row r="7881" spans="3:3" x14ac:dyDescent="0.25">
      <c r="C7881" s="37"/>
    </row>
    <row r="7882" spans="3:3" x14ac:dyDescent="0.25">
      <c r="C7882" s="37"/>
    </row>
    <row r="7883" spans="3:3" x14ac:dyDescent="0.25">
      <c r="C7883" s="37"/>
    </row>
    <row r="7884" spans="3:3" x14ac:dyDescent="0.25">
      <c r="C7884" s="37"/>
    </row>
    <row r="7885" spans="3:3" x14ac:dyDescent="0.25">
      <c r="C7885" s="37"/>
    </row>
    <row r="7886" spans="3:3" x14ac:dyDescent="0.25">
      <c r="C7886" s="37"/>
    </row>
    <row r="7887" spans="3:3" x14ac:dyDescent="0.25">
      <c r="C7887" s="37"/>
    </row>
    <row r="7888" spans="3:3" x14ac:dyDescent="0.25">
      <c r="C7888" s="37"/>
    </row>
    <row r="7889" spans="3:3" x14ac:dyDescent="0.25">
      <c r="C7889" s="37"/>
    </row>
    <row r="7890" spans="3:3" x14ac:dyDescent="0.25">
      <c r="C7890" s="37"/>
    </row>
    <row r="7891" spans="3:3" x14ac:dyDescent="0.25">
      <c r="C7891" s="37"/>
    </row>
    <row r="7892" spans="3:3" x14ac:dyDescent="0.25">
      <c r="C7892" s="37"/>
    </row>
    <row r="7893" spans="3:3" x14ac:dyDescent="0.25">
      <c r="C7893" s="37"/>
    </row>
    <row r="7894" spans="3:3" x14ac:dyDescent="0.25">
      <c r="C7894" s="37"/>
    </row>
    <row r="7895" spans="3:3" x14ac:dyDescent="0.25">
      <c r="C7895" s="37"/>
    </row>
    <row r="7896" spans="3:3" x14ac:dyDescent="0.25">
      <c r="C7896" s="37"/>
    </row>
    <row r="7897" spans="3:3" x14ac:dyDescent="0.25">
      <c r="C7897" s="37"/>
    </row>
    <row r="7898" spans="3:3" x14ac:dyDescent="0.25">
      <c r="C7898" s="37"/>
    </row>
    <row r="7899" spans="3:3" x14ac:dyDescent="0.25">
      <c r="C7899" s="37"/>
    </row>
    <row r="7900" spans="3:3" x14ac:dyDescent="0.25">
      <c r="C7900" s="37"/>
    </row>
    <row r="7901" spans="3:3" x14ac:dyDescent="0.25">
      <c r="C7901" s="37"/>
    </row>
    <row r="7902" spans="3:3" x14ac:dyDescent="0.25">
      <c r="C7902" s="37"/>
    </row>
    <row r="7903" spans="3:3" x14ac:dyDescent="0.25">
      <c r="C7903" s="37"/>
    </row>
    <row r="7904" spans="3:3" x14ac:dyDescent="0.25">
      <c r="C7904" s="37"/>
    </row>
    <row r="7905" spans="3:3" x14ac:dyDescent="0.25">
      <c r="C7905" s="37"/>
    </row>
    <row r="7906" spans="3:3" x14ac:dyDescent="0.25">
      <c r="C7906" s="37"/>
    </row>
    <row r="7907" spans="3:3" x14ac:dyDescent="0.25">
      <c r="C7907" s="37"/>
    </row>
    <row r="7908" spans="3:3" x14ac:dyDescent="0.25">
      <c r="C7908" s="37"/>
    </row>
    <row r="7909" spans="3:3" x14ac:dyDescent="0.25">
      <c r="C7909" s="37"/>
    </row>
    <row r="7910" spans="3:3" x14ac:dyDescent="0.25">
      <c r="C7910" s="37"/>
    </row>
    <row r="7911" spans="3:3" x14ac:dyDescent="0.25">
      <c r="C7911" s="37"/>
    </row>
    <row r="7912" spans="3:3" x14ac:dyDescent="0.25">
      <c r="C7912" s="37"/>
    </row>
    <row r="7913" spans="3:3" x14ac:dyDescent="0.25">
      <c r="C7913" s="37"/>
    </row>
    <row r="7914" spans="3:3" x14ac:dyDescent="0.25">
      <c r="C7914" s="37"/>
    </row>
    <row r="7915" spans="3:3" x14ac:dyDescent="0.25">
      <c r="C7915" s="37"/>
    </row>
    <row r="7916" spans="3:3" x14ac:dyDescent="0.25">
      <c r="C7916" s="37"/>
    </row>
    <row r="7917" spans="3:3" x14ac:dyDescent="0.25">
      <c r="C7917" s="37"/>
    </row>
    <row r="7918" spans="3:3" x14ac:dyDescent="0.25">
      <c r="C7918" s="37"/>
    </row>
    <row r="7919" spans="3:3" x14ac:dyDescent="0.25">
      <c r="C7919" s="37"/>
    </row>
    <row r="7920" spans="3:3" x14ac:dyDescent="0.25">
      <c r="C7920" s="37"/>
    </row>
    <row r="7921" spans="3:3" x14ac:dyDescent="0.25">
      <c r="C7921" s="37"/>
    </row>
    <row r="7922" spans="3:3" x14ac:dyDescent="0.25">
      <c r="C7922" s="37"/>
    </row>
    <row r="7923" spans="3:3" x14ac:dyDescent="0.25">
      <c r="C7923" s="37"/>
    </row>
    <row r="7924" spans="3:3" x14ac:dyDescent="0.25">
      <c r="C7924" s="37"/>
    </row>
    <row r="7925" spans="3:3" x14ac:dyDescent="0.25">
      <c r="C7925" s="37"/>
    </row>
    <row r="7926" spans="3:3" x14ac:dyDescent="0.25">
      <c r="C7926" s="37"/>
    </row>
    <row r="7927" spans="3:3" x14ac:dyDescent="0.25">
      <c r="C7927" s="37"/>
    </row>
    <row r="7928" spans="3:3" x14ac:dyDescent="0.25">
      <c r="C7928" s="37"/>
    </row>
    <row r="7929" spans="3:3" x14ac:dyDescent="0.25">
      <c r="C7929" s="37"/>
    </row>
    <row r="7930" spans="3:3" x14ac:dyDescent="0.25">
      <c r="C7930" s="37"/>
    </row>
    <row r="7931" spans="3:3" x14ac:dyDescent="0.25">
      <c r="C7931" s="37"/>
    </row>
    <row r="7932" spans="3:3" x14ac:dyDescent="0.25">
      <c r="C7932" s="37"/>
    </row>
    <row r="7933" spans="3:3" x14ac:dyDescent="0.25">
      <c r="C7933" s="37"/>
    </row>
    <row r="7934" spans="3:3" x14ac:dyDescent="0.25">
      <c r="C7934" s="37"/>
    </row>
    <row r="7935" spans="3:3" x14ac:dyDescent="0.25">
      <c r="C7935" s="37"/>
    </row>
    <row r="7936" spans="3:3" x14ac:dyDescent="0.25">
      <c r="C7936" s="37"/>
    </row>
    <row r="7937" spans="3:3" x14ac:dyDescent="0.25">
      <c r="C7937" s="37"/>
    </row>
    <row r="7938" spans="3:3" x14ac:dyDescent="0.25">
      <c r="C7938" s="37"/>
    </row>
    <row r="7939" spans="3:3" x14ac:dyDescent="0.25">
      <c r="C7939" s="37"/>
    </row>
    <row r="7940" spans="3:3" x14ac:dyDescent="0.25">
      <c r="C7940" s="37"/>
    </row>
    <row r="7941" spans="3:3" x14ac:dyDescent="0.25">
      <c r="C7941" s="37"/>
    </row>
    <row r="7942" spans="3:3" x14ac:dyDescent="0.25">
      <c r="C7942" s="37"/>
    </row>
    <row r="7943" spans="3:3" x14ac:dyDescent="0.25">
      <c r="C7943" s="37"/>
    </row>
    <row r="7944" spans="3:3" x14ac:dyDescent="0.25">
      <c r="C7944" s="37"/>
    </row>
    <row r="7945" spans="3:3" x14ac:dyDescent="0.25">
      <c r="C7945" s="37"/>
    </row>
    <row r="7946" spans="3:3" x14ac:dyDescent="0.25">
      <c r="C7946" s="37"/>
    </row>
    <row r="7947" spans="3:3" x14ac:dyDescent="0.25">
      <c r="C7947" s="37"/>
    </row>
    <row r="7948" spans="3:3" x14ac:dyDescent="0.25">
      <c r="C7948" s="37"/>
    </row>
    <row r="7949" spans="3:3" x14ac:dyDescent="0.25">
      <c r="C7949" s="37"/>
    </row>
    <row r="7950" spans="3:3" x14ac:dyDescent="0.25">
      <c r="C7950" s="37"/>
    </row>
    <row r="7951" spans="3:3" x14ac:dyDescent="0.25">
      <c r="C7951" s="37"/>
    </row>
    <row r="7952" spans="3:3" x14ac:dyDescent="0.25">
      <c r="C7952" s="37"/>
    </row>
    <row r="7953" spans="3:3" x14ac:dyDescent="0.25">
      <c r="C7953" s="37"/>
    </row>
    <row r="7954" spans="3:3" x14ac:dyDescent="0.25">
      <c r="C7954" s="37"/>
    </row>
    <row r="7955" spans="3:3" x14ac:dyDescent="0.25">
      <c r="C7955" s="37"/>
    </row>
    <row r="7956" spans="3:3" x14ac:dyDescent="0.25">
      <c r="C7956" s="37"/>
    </row>
    <row r="7957" spans="3:3" x14ac:dyDescent="0.25">
      <c r="C7957" s="37"/>
    </row>
    <row r="7958" spans="3:3" x14ac:dyDescent="0.25">
      <c r="C7958" s="37"/>
    </row>
    <row r="7959" spans="3:3" x14ac:dyDescent="0.25">
      <c r="C7959" s="37"/>
    </row>
    <row r="7960" spans="3:3" x14ac:dyDescent="0.25">
      <c r="C7960" s="37"/>
    </row>
    <row r="7961" spans="3:3" x14ac:dyDescent="0.25">
      <c r="C7961" s="37"/>
    </row>
    <row r="7962" spans="3:3" x14ac:dyDescent="0.25">
      <c r="C7962" s="37"/>
    </row>
    <row r="7963" spans="3:3" x14ac:dyDescent="0.25">
      <c r="C7963" s="37"/>
    </row>
    <row r="7964" spans="3:3" x14ac:dyDescent="0.25">
      <c r="C7964" s="37"/>
    </row>
    <row r="7965" spans="3:3" x14ac:dyDescent="0.25">
      <c r="C7965" s="37"/>
    </row>
    <row r="7966" spans="3:3" x14ac:dyDescent="0.25">
      <c r="C7966" s="37"/>
    </row>
    <row r="7967" spans="3:3" x14ac:dyDescent="0.25">
      <c r="C7967" s="37"/>
    </row>
    <row r="7968" spans="3:3" x14ac:dyDescent="0.25">
      <c r="C7968" s="37"/>
    </row>
    <row r="7969" spans="3:3" x14ac:dyDescent="0.25">
      <c r="C7969" s="37"/>
    </row>
    <row r="7970" spans="3:3" x14ac:dyDescent="0.25">
      <c r="C7970" s="37"/>
    </row>
    <row r="7971" spans="3:3" x14ac:dyDescent="0.25">
      <c r="C7971" s="37"/>
    </row>
    <row r="7972" spans="3:3" x14ac:dyDescent="0.25">
      <c r="C7972" s="37"/>
    </row>
    <row r="7973" spans="3:3" x14ac:dyDescent="0.25">
      <c r="C7973" s="37"/>
    </row>
    <row r="7974" spans="3:3" x14ac:dyDescent="0.25">
      <c r="C7974" s="37"/>
    </row>
    <row r="7975" spans="3:3" x14ac:dyDescent="0.25">
      <c r="C7975" s="37"/>
    </row>
    <row r="7976" spans="3:3" x14ac:dyDescent="0.25">
      <c r="C7976" s="37"/>
    </row>
    <row r="7977" spans="3:3" x14ac:dyDescent="0.25">
      <c r="C7977" s="37"/>
    </row>
    <row r="7978" spans="3:3" x14ac:dyDescent="0.25">
      <c r="C7978" s="37"/>
    </row>
    <row r="7979" spans="3:3" x14ac:dyDescent="0.25">
      <c r="C7979" s="37"/>
    </row>
    <row r="7980" spans="3:3" x14ac:dyDescent="0.25">
      <c r="C7980" s="37"/>
    </row>
    <row r="7981" spans="3:3" x14ac:dyDescent="0.25">
      <c r="C7981" s="37"/>
    </row>
    <row r="7982" spans="3:3" x14ac:dyDescent="0.25">
      <c r="C7982" s="37"/>
    </row>
    <row r="7983" spans="3:3" x14ac:dyDescent="0.25">
      <c r="C7983" s="37"/>
    </row>
    <row r="7984" spans="3:3" x14ac:dyDescent="0.25">
      <c r="C7984" s="37"/>
    </row>
    <row r="7985" spans="3:3" x14ac:dyDescent="0.25">
      <c r="C7985" s="37"/>
    </row>
    <row r="7986" spans="3:3" x14ac:dyDescent="0.25">
      <c r="C7986" s="37"/>
    </row>
    <row r="7987" spans="3:3" x14ac:dyDescent="0.25">
      <c r="C7987" s="37"/>
    </row>
    <row r="7988" spans="3:3" x14ac:dyDescent="0.25">
      <c r="C7988" s="37"/>
    </row>
    <row r="7989" spans="3:3" x14ac:dyDescent="0.25">
      <c r="C7989" s="37"/>
    </row>
    <row r="7990" spans="3:3" x14ac:dyDescent="0.25">
      <c r="C7990" s="37"/>
    </row>
    <row r="7991" spans="3:3" x14ac:dyDescent="0.25">
      <c r="C7991" s="37"/>
    </row>
    <row r="7992" spans="3:3" x14ac:dyDescent="0.25">
      <c r="C7992" s="37"/>
    </row>
    <row r="7993" spans="3:3" x14ac:dyDescent="0.25">
      <c r="C7993" s="37"/>
    </row>
    <row r="7994" spans="3:3" x14ac:dyDescent="0.25">
      <c r="C7994" s="37"/>
    </row>
    <row r="7995" spans="3:3" x14ac:dyDescent="0.25">
      <c r="C7995" s="37"/>
    </row>
    <row r="7996" spans="3:3" x14ac:dyDescent="0.25">
      <c r="C7996" s="37"/>
    </row>
    <row r="7997" spans="3:3" x14ac:dyDescent="0.25">
      <c r="C7997" s="37"/>
    </row>
    <row r="7998" spans="3:3" x14ac:dyDescent="0.25">
      <c r="C7998" s="37"/>
    </row>
    <row r="7999" spans="3:3" x14ac:dyDescent="0.25">
      <c r="C7999" s="37"/>
    </row>
    <row r="8000" spans="3:3" x14ac:dyDescent="0.25">
      <c r="C8000" s="37"/>
    </row>
    <row r="8001" spans="3:3" x14ac:dyDescent="0.25">
      <c r="C8001" s="37"/>
    </row>
    <row r="8002" spans="3:3" x14ac:dyDescent="0.25">
      <c r="C8002" s="37"/>
    </row>
    <row r="8003" spans="3:3" x14ac:dyDescent="0.25">
      <c r="C8003" s="37"/>
    </row>
    <row r="8004" spans="3:3" x14ac:dyDescent="0.25">
      <c r="C8004" s="37"/>
    </row>
    <row r="8005" spans="3:3" x14ac:dyDescent="0.25">
      <c r="C8005" s="37"/>
    </row>
    <row r="8006" spans="3:3" x14ac:dyDescent="0.25">
      <c r="C8006" s="37"/>
    </row>
    <row r="8007" spans="3:3" x14ac:dyDescent="0.25">
      <c r="C8007" s="37"/>
    </row>
    <row r="8008" spans="3:3" x14ac:dyDescent="0.25">
      <c r="C8008" s="37"/>
    </row>
    <row r="8009" spans="3:3" x14ac:dyDescent="0.25">
      <c r="C8009" s="37"/>
    </row>
    <row r="8010" spans="3:3" x14ac:dyDescent="0.25">
      <c r="C8010" s="37"/>
    </row>
    <row r="8011" spans="3:3" x14ac:dyDescent="0.25">
      <c r="C8011" s="37"/>
    </row>
    <row r="8012" spans="3:3" x14ac:dyDescent="0.25">
      <c r="C8012" s="37"/>
    </row>
    <row r="8013" spans="3:3" x14ac:dyDescent="0.25">
      <c r="C8013" s="37"/>
    </row>
    <row r="8014" spans="3:3" x14ac:dyDescent="0.25">
      <c r="C8014" s="37"/>
    </row>
    <row r="8015" spans="3:3" x14ac:dyDescent="0.25">
      <c r="C8015" s="37"/>
    </row>
    <row r="8016" spans="3:3" x14ac:dyDescent="0.25">
      <c r="C8016" s="37"/>
    </row>
    <row r="8017" spans="3:3" x14ac:dyDescent="0.25">
      <c r="C8017" s="37"/>
    </row>
    <row r="8018" spans="3:3" x14ac:dyDescent="0.25">
      <c r="C8018" s="37"/>
    </row>
    <row r="8019" spans="3:3" x14ac:dyDescent="0.25">
      <c r="C8019" s="37"/>
    </row>
    <row r="8020" spans="3:3" x14ac:dyDescent="0.25">
      <c r="C8020" s="37"/>
    </row>
    <row r="8021" spans="3:3" x14ac:dyDescent="0.25">
      <c r="C8021" s="37"/>
    </row>
    <row r="8022" spans="3:3" x14ac:dyDescent="0.25">
      <c r="C8022" s="37"/>
    </row>
    <row r="8023" spans="3:3" x14ac:dyDescent="0.25">
      <c r="C8023" s="37"/>
    </row>
    <row r="8024" spans="3:3" x14ac:dyDescent="0.25">
      <c r="C8024" s="37"/>
    </row>
    <row r="8025" spans="3:3" x14ac:dyDescent="0.25">
      <c r="C8025" s="37"/>
    </row>
    <row r="8026" spans="3:3" x14ac:dyDescent="0.25">
      <c r="C8026" s="37"/>
    </row>
    <row r="8027" spans="3:3" x14ac:dyDescent="0.25">
      <c r="C8027" s="37"/>
    </row>
    <row r="8028" spans="3:3" x14ac:dyDescent="0.25">
      <c r="C8028" s="37"/>
    </row>
    <row r="8029" spans="3:3" x14ac:dyDescent="0.25">
      <c r="C8029" s="37"/>
    </row>
    <row r="8030" spans="3:3" x14ac:dyDescent="0.25">
      <c r="C8030" s="37"/>
    </row>
    <row r="8031" spans="3:3" x14ac:dyDescent="0.25">
      <c r="C8031" s="37"/>
    </row>
    <row r="8032" spans="3:3" x14ac:dyDescent="0.25">
      <c r="C8032" s="37"/>
    </row>
    <row r="8033" spans="3:3" x14ac:dyDescent="0.25">
      <c r="C8033" s="37"/>
    </row>
    <row r="8034" spans="3:3" x14ac:dyDescent="0.25">
      <c r="C8034" s="37"/>
    </row>
    <row r="8035" spans="3:3" x14ac:dyDescent="0.25">
      <c r="C8035" s="37"/>
    </row>
    <row r="8036" spans="3:3" x14ac:dyDescent="0.25">
      <c r="C8036" s="37"/>
    </row>
    <row r="8037" spans="3:3" x14ac:dyDescent="0.25">
      <c r="C8037" s="37"/>
    </row>
    <row r="8038" spans="3:3" x14ac:dyDescent="0.25">
      <c r="C8038" s="37"/>
    </row>
    <row r="8039" spans="3:3" x14ac:dyDescent="0.25">
      <c r="C8039" s="37"/>
    </row>
    <row r="8040" spans="3:3" x14ac:dyDescent="0.25">
      <c r="C8040" s="37"/>
    </row>
    <row r="8041" spans="3:3" x14ac:dyDescent="0.25">
      <c r="C8041" s="37"/>
    </row>
    <row r="8042" spans="3:3" x14ac:dyDescent="0.25">
      <c r="C8042" s="37"/>
    </row>
    <row r="8043" spans="3:3" x14ac:dyDescent="0.25">
      <c r="C8043" s="37"/>
    </row>
    <row r="8044" spans="3:3" x14ac:dyDescent="0.25">
      <c r="C8044" s="37"/>
    </row>
    <row r="8045" spans="3:3" x14ac:dyDescent="0.25">
      <c r="C8045" s="37"/>
    </row>
    <row r="8046" spans="3:3" x14ac:dyDescent="0.25">
      <c r="C8046" s="37"/>
    </row>
    <row r="8047" spans="3:3" x14ac:dyDescent="0.25">
      <c r="C8047" s="37"/>
    </row>
    <row r="8048" spans="3:3" x14ac:dyDescent="0.25">
      <c r="C8048" s="37"/>
    </row>
    <row r="8049" spans="3:3" x14ac:dyDescent="0.25">
      <c r="C8049" s="37"/>
    </row>
    <row r="8050" spans="3:3" x14ac:dyDescent="0.25">
      <c r="C8050" s="37"/>
    </row>
    <row r="8051" spans="3:3" x14ac:dyDescent="0.25">
      <c r="C8051" s="37"/>
    </row>
    <row r="8052" spans="3:3" x14ac:dyDescent="0.25">
      <c r="C8052" s="37"/>
    </row>
    <row r="8053" spans="3:3" x14ac:dyDescent="0.25">
      <c r="C8053" s="37"/>
    </row>
    <row r="8054" spans="3:3" x14ac:dyDescent="0.25">
      <c r="C8054" s="37"/>
    </row>
    <row r="8055" spans="3:3" x14ac:dyDescent="0.25">
      <c r="C8055" s="37"/>
    </row>
    <row r="8056" spans="3:3" x14ac:dyDescent="0.25">
      <c r="C8056" s="37"/>
    </row>
    <row r="8057" spans="3:3" x14ac:dyDescent="0.25">
      <c r="C8057" s="37"/>
    </row>
    <row r="8058" spans="3:3" x14ac:dyDescent="0.25">
      <c r="C8058" s="37"/>
    </row>
    <row r="8059" spans="3:3" x14ac:dyDescent="0.25">
      <c r="C8059" s="37"/>
    </row>
    <row r="8060" spans="3:3" x14ac:dyDescent="0.25">
      <c r="C8060" s="37"/>
    </row>
    <row r="8061" spans="3:3" x14ac:dyDescent="0.25">
      <c r="C8061" s="37"/>
    </row>
    <row r="8062" spans="3:3" x14ac:dyDescent="0.25">
      <c r="C8062" s="37"/>
    </row>
    <row r="8063" spans="3:3" x14ac:dyDescent="0.25">
      <c r="C8063" s="37"/>
    </row>
    <row r="8064" spans="3:3" x14ac:dyDescent="0.25">
      <c r="C8064" s="37"/>
    </row>
    <row r="8065" spans="3:3" x14ac:dyDescent="0.25">
      <c r="C8065" s="37"/>
    </row>
    <row r="8066" spans="3:3" x14ac:dyDescent="0.25">
      <c r="C8066" s="37"/>
    </row>
    <row r="8067" spans="3:3" x14ac:dyDescent="0.25">
      <c r="C8067" s="37"/>
    </row>
    <row r="8068" spans="3:3" x14ac:dyDescent="0.25">
      <c r="C8068" s="37"/>
    </row>
    <row r="8069" spans="3:3" x14ac:dyDescent="0.25">
      <c r="C8069" s="37"/>
    </row>
    <row r="8070" spans="3:3" x14ac:dyDescent="0.25">
      <c r="C8070" s="37"/>
    </row>
    <row r="8071" spans="3:3" x14ac:dyDescent="0.25">
      <c r="C8071" s="37"/>
    </row>
    <row r="8072" spans="3:3" x14ac:dyDescent="0.25">
      <c r="C8072" s="37"/>
    </row>
    <row r="8073" spans="3:3" x14ac:dyDescent="0.25">
      <c r="C8073" s="37"/>
    </row>
    <row r="8074" spans="3:3" x14ac:dyDescent="0.25">
      <c r="C8074" s="37"/>
    </row>
    <row r="8075" spans="3:3" x14ac:dyDescent="0.25">
      <c r="C8075" s="37"/>
    </row>
    <row r="8076" spans="3:3" x14ac:dyDescent="0.25">
      <c r="C8076" s="37"/>
    </row>
    <row r="8077" spans="3:3" x14ac:dyDescent="0.25">
      <c r="C8077" s="37"/>
    </row>
    <row r="8078" spans="3:3" x14ac:dyDescent="0.25">
      <c r="C8078" s="37"/>
    </row>
    <row r="8079" spans="3:3" x14ac:dyDescent="0.25">
      <c r="C8079" s="37"/>
    </row>
    <row r="8080" spans="3:3" x14ac:dyDescent="0.25">
      <c r="C8080" s="37"/>
    </row>
    <row r="8081" spans="3:3" x14ac:dyDescent="0.25">
      <c r="C8081" s="37"/>
    </row>
    <row r="8082" spans="3:3" x14ac:dyDescent="0.25">
      <c r="C8082" s="37"/>
    </row>
    <row r="8083" spans="3:3" x14ac:dyDescent="0.25">
      <c r="C8083" s="37"/>
    </row>
    <row r="8084" spans="3:3" x14ac:dyDescent="0.25">
      <c r="C8084" s="37"/>
    </row>
    <row r="8085" spans="3:3" x14ac:dyDescent="0.25">
      <c r="C8085" s="37"/>
    </row>
    <row r="8086" spans="3:3" x14ac:dyDescent="0.25">
      <c r="C8086" s="37"/>
    </row>
    <row r="8087" spans="3:3" x14ac:dyDescent="0.25">
      <c r="C8087" s="37"/>
    </row>
    <row r="8088" spans="3:3" x14ac:dyDescent="0.25">
      <c r="C8088" s="37"/>
    </row>
    <row r="8089" spans="3:3" x14ac:dyDescent="0.25">
      <c r="C8089" s="37"/>
    </row>
    <row r="8090" spans="3:3" x14ac:dyDescent="0.25">
      <c r="C8090" s="37"/>
    </row>
    <row r="8091" spans="3:3" x14ac:dyDescent="0.25">
      <c r="C8091" s="37"/>
    </row>
    <row r="8092" spans="3:3" x14ac:dyDescent="0.25">
      <c r="C8092" s="37"/>
    </row>
    <row r="8093" spans="3:3" x14ac:dyDescent="0.25">
      <c r="C8093" s="37"/>
    </row>
    <row r="8094" spans="3:3" x14ac:dyDescent="0.25">
      <c r="C8094" s="37"/>
    </row>
    <row r="8095" spans="3:3" x14ac:dyDescent="0.25">
      <c r="C8095" s="37"/>
    </row>
    <row r="8096" spans="3:3" x14ac:dyDescent="0.25">
      <c r="C8096" s="37"/>
    </row>
    <row r="8097" spans="3:3" x14ac:dyDescent="0.25">
      <c r="C8097" s="37"/>
    </row>
    <row r="8098" spans="3:3" x14ac:dyDescent="0.25">
      <c r="C8098" s="37"/>
    </row>
    <row r="8099" spans="3:3" x14ac:dyDescent="0.25">
      <c r="C8099" s="37"/>
    </row>
    <row r="8100" spans="3:3" x14ac:dyDescent="0.25">
      <c r="C8100" s="37"/>
    </row>
    <row r="8101" spans="3:3" x14ac:dyDescent="0.25">
      <c r="C8101" s="37"/>
    </row>
    <row r="8102" spans="3:3" x14ac:dyDescent="0.25">
      <c r="C8102" s="37"/>
    </row>
    <row r="8103" spans="3:3" x14ac:dyDescent="0.25">
      <c r="C8103" s="37"/>
    </row>
    <row r="8104" spans="3:3" x14ac:dyDescent="0.25">
      <c r="C8104" s="37"/>
    </row>
    <row r="8105" spans="3:3" x14ac:dyDescent="0.25">
      <c r="C8105" s="37"/>
    </row>
    <row r="8106" spans="3:3" x14ac:dyDescent="0.25">
      <c r="C8106" s="37"/>
    </row>
    <row r="8107" spans="3:3" x14ac:dyDescent="0.25">
      <c r="C8107" s="37"/>
    </row>
    <row r="8108" spans="3:3" x14ac:dyDescent="0.25">
      <c r="C8108" s="37"/>
    </row>
    <row r="8109" spans="3:3" x14ac:dyDescent="0.25">
      <c r="C8109" s="37"/>
    </row>
    <row r="8110" spans="3:3" x14ac:dyDescent="0.25">
      <c r="C8110" s="37"/>
    </row>
    <row r="8111" spans="3:3" x14ac:dyDescent="0.25">
      <c r="C8111" s="37"/>
    </row>
    <row r="8112" spans="3:3" x14ac:dyDescent="0.25">
      <c r="C8112" s="37"/>
    </row>
    <row r="8113" spans="3:3" x14ac:dyDescent="0.25">
      <c r="C8113" s="37"/>
    </row>
    <row r="8114" spans="3:3" x14ac:dyDescent="0.25">
      <c r="C8114" s="37"/>
    </row>
    <row r="8115" spans="3:3" x14ac:dyDescent="0.25">
      <c r="C8115" s="37"/>
    </row>
    <row r="8116" spans="3:3" x14ac:dyDescent="0.25">
      <c r="C8116" s="37"/>
    </row>
    <row r="8117" spans="3:3" x14ac:dyDescent="0.25">
      <c r="C8117" s="37"/>
    </row>
    <row r="8118" spans="3:3" x14ac:dyDescent="0.25">
      <c r="C8118" s="37"/>
    </row>
    <row r="8119" spans="3:3" x14ac:dyDescent="0.25">
      <c r="C8119" s="37"/>
    </row>
    <row r="8120" spans="3:3" x14ac:dyDescent="0.25">
      <c r="C8120" s="37"/>
    </row>
    <row r="8121" spans="3:3" x14ac:dyDescent="0.25">
      <c r="C8121" s="37"/>
    </row>
    <row r="8122" spans="3:3" x14ac:dyDescent="0.25">
      <c r="C8122" s="37"/>
    </row>
    <row r="8123" spans="3:3" x14ac:dyDescent="0.25">
      <c r="C8123" s="37"/>
    </row>
    <row r="8124" spans="3:3" x14ac:dyDescent="0.25">
      <c r="C8124" s="37"/>
    </row>
    <row r="8125" spans="3:3" x14ac:dyDescent="0.25">
      <c r="C8125" s="37"/>
    </row>
    <row r="8126" spans="3:3" x14ac:dyDescent="0.25">
      <c r="C8126" s="37"/>
    </row>
    <row r="8127" spans="3:3" x14ac:dyDescent="0.25">
      <c r="C8127" s="37"/>
    </row>
    <row r="8128" spans="3:3" x14ac:dyDescent="0.25">
      <c r="C8128" s="37"/>
    </row>
    <row r="8129" spans="3:3" x14ac:dyDescent="0.25">
      <c r="C8129" s="37"/>
    </row>
    <row r="8130" spans="3:3" x14ac:dyDescent="0.25">
      <c r="C8130" s="37"/>
    </row>
    <row r="8131" spans="3:3" x14ac:dyDescent="0.25">
      <c r="C8131" s="37"/>
    </row>
    <row r="8132" spans="3:3" x14ac:dyDescent="0.25">
      <c r="C8132" s="37"/>
    </row>
    <row r="8133" spans="3:3" x14ac:dyDescent="0.25">
      <c r="C8133" s="37"/>
    </row>
    <row r="8134" spans="3:3" x14ac:dyDescent="0.25">
      <c r="C8134" s="37"/>
    </row>
    <row r="8135" spans="3:3" x14ac:dyDescent="0.25">
      <c r="C8135" s="37"/>
    </row>
    <row r="8136" spans="3:3" x14ac:dyDescent="0.25">
      <c r="C8136" s="37"/>
    </row>
    <row r="8137" spans="3:3" x14ac:dyDescent="0.25">
      <c r="C8137" s="37"/>
    </row>
    <row r="8138" spans="3:3" x14ac:dyDescent="0.25">
      <c r="C8138" s="37"/>
    </row>
    <row r="8139" spans="3:3" x14ac:dyDescent="0.25">
      <c r="C8139" s="37"/>
    </row>
    <row r="8140" spans="3:3" x14ac:dyDescent="0.25">
      <c r="C8140" s="37"/>
    </row>
    <row r="8141" spans="3:3" x14ac:dyDescent="0.25">
      <c r="C8141" s="37"/>
    </row>
    <row r="8142" spans="3:3" x14ac:dyDescent="0.25">
      <c r="C8142" s="37"/>
    </row>
    <row r="8143" spans="3:3" x14ac:dyDescent="0.25">
      <c r="C8143" s="37"/>
    </row>
    <row r="8144" spans="3:3" x14ac:dyDescent="0.25">
      <c r="C8144" s="37"/>
    </row>
    <row r="8145" spans="3:3" x14ac:dyDescent="0.25">
      <c r="C8145" s="37"/>
    </row>
    <row r="8146" spans="3:3" x14ac:dyDescent="0.25">
      <c r="C8146" s="37"/>
    </row>
    <row r="8147" spans="3:3" x14ac:dyDescent="0.25">
      <c r="C8147" s="37"/>
    </row>
    <row r="8148" spans="3:3" x14ac:dyDescent="0.25">
      <c r="C8148" s="37"/>
    </row>
    <row r="8149" spans="3:3" x14ac:dyDescent="0.25">
      <c r="C8149" s="37"/>
    </row>
    <row r="8150" spans="3:3" x14ac:dyDescent="0.25">
      <c r="C8150" s="37"/>
    </row>
    <row r="8151" spans="3:3" x14ac:dyDescent="0.25">
      <c r="C8151" s="37"/>
    </row>
    <row r="8152" spans="3:3" x14ac:dyDescent="0.25">
      <c r="C8152" s="37"/>
    </row>
    <row r="8153" spans="3:3" x14ac:dyDescent="0.25">
      <c r="C8153" s="37"/>
    </row>
    <row r="8154" spans="3:3" x14ac:dyDescent="0.25">
      <c r="C8154" s="37"/>
    </row>
    <row r="8155" spans="3:3" x14ac:dyDescent="0.25">
      <c r="C8155" s="37"/>
    </row>
    <row r="8156" spans="3:3" x14ac:dyDescent="0.25">
      <c r="C8156" s="37"/>
    </row>
    <row r="8157" spans="3:3" x14ac:dyDescent="0.25">
      <c r="C8157" s="37"/>
    </row>
    <row r="8158" spans="3:3" x14ac:dyDescent="0.25">
      <c r="C8158" s="37"/>
    </row>
    <row r="8159" spans="3:3" x14ac:dyDescent="0.25">
      <c r="C8159" s="37"/>
    </row>
    <row r="8160" spans="3:3" x14ac:dyDescent="0.25">
      <c r="C8160" s="37"/>
    </row>
    <row r="8161" spans="3:3" x14ac:dyDescent="0.25">
      <c r="C8161" s="37"/>
    </row>
    <row r="8162" spans="3:3" x14ac:dyDescent="0.25">
      <c r="C8162" s="37"/>
    </row>
    <row r="8163" spans="3:3" x14ac:dyDescent="0.25">
      <c r="C8163" s="37"/>
    </row>
    <row r="8164" spans="3:3" x14ac:dyDescent="0.25">
      <c r="C8164" s="37"/>
    </row>
    <row r="8165" spans="3:3" x14ac:dyDescent="0.25">
      <c r="C8165" s="37"/>
    </row>
    <row r="8166" spans="3:3" x14ac:dyDescent="0.25">
      <c r="C8166" s="37"/>
    </row>
    <row r="8167" spans="3:3" x14ac:dyDescent="0.25">
      <c r="C8167" s="37"/>
    </row>
    <row r="8168" spans="3:3" x14ac:dyDescent="0.25">
      <c r="C8168" s="37"/>
    </row>
    <row r="8169" spans="3:3" x14ac:dyDescent="0.25">
      <c r="C8169" s="37"/>
    </row>
    <row r="8170" spans="3:3" x14ac:dyDescent="0.25">
      <c r="C8170" s="37"/>
    </row>
    <row r="8171" spans="3:3" x14ac:dyDescent="0.25">
      <c r="C8171" s="37"/>
    </row>
    <row r="8172" spans="3:3" x14ac:dyDescent="0.25">
      <c r="C8172" s="37"/>
    </row>
    <row r="8173" spans="3:3" x14ac:dyDescent="0.25">
      <c r="C8173" s="37"/>
    </row>
    <row r="8174" spans="3:3" x14ac:dyDescent="0.25">
      <c r="C8174" s="37"/>
    </row>
    <row r="8175" spans="3:3" x14ac:dyDescent="0.25">
      <c r="C8175" s="37"/>
    </row>
    <row r="8176" spans="3:3" x14ac:dyDescent="0.25">
      <c r="C8176" s="37"/>
    </row>
    <row r="8177" spans="3:3" x14ac:dyDescent="0.25">
      <c r="C8177" s="37"/>
    </row>
    <row r="8178" spans="3:3" x14ac:dyDescent="0.25">
      <c r="C8178" s="37"/>
    </row>
    <row r="8179" spans="3:3" x14ac:dyDescent="0.25">
      <c r="C8179" s="37"/>
    </row>
    <row r="8180" spans="3:3" x14ac:dyDescent="0.25">
      <c r="C8180" s="37"/>
    </row>
    <row r="8181" spans="3:3" x14ac:dyDescent="0.25">
      <c r="C8181" s="37"/>
    </row>
    <row r="8182" spans="3:3" x14ac:dyDescent="0.25">
      <c r="C8182" s="37"/>
    </row>
    <row r="8183" spans="3:3" x14ac:dyDescent="0.25">
      <c r="C8183" s="37"/>
    </row>
    <row r="8184" spans="3:3" x14ac:dyDescent="0.25">
      <c r="C8184" s="37"/>
    </row>
    <row r="8185" spans="3:3" x14ac:dyDescent="0.25">
      <c r="C8185" s="37"/>
    </row>
    <row r="8186" spans="3:3" x14ac:dyDescent="0.25">
      <c r="C8186" s="37"/>
    </row>
    <row r="8187" spans="3:3" x14ac:dyDescent="0.25">
      <c r="C8187" s="37"/>
    </row>
    <row r="8188" spans="3:3" x14ac:dyDescent="0.25">
      <c r="C8188" s="37"/>
    </row>
    <row r="8189" spans="3:3" x14ac:dyDescent="0.25">
      <c r="C8189" s="37"/>
    </row>
    <row r="8190" spans="3:3" x14ac:dyDescent="0.25">
      <c r="C8190" s="37"/>
    </row>
    <row r="8191" spans="3:3" x14ac:dyDescent="0.25">
      <c r="C8191" s="37"/>
    </row>
    <row r="8192" spans="3:3" x14ac:dyDescent="0.25">
      <c r="C8192" s="37"/>
    </row>
    <row r="8193" spans="3:3" x14ac:dyDescent="0.25">
      <c r="C8193" s="37"/>
    </row>
    <row r="8194" spans="3:3" x14ac:dyDescent="0.25">
      <c r="C8194" s="37"/>
    </row>
    <row r="8195" spans="3:3" x14ac:dyDescent="0.25">
      <c r="C8195" s="37"/>
    </row>
    <row r="8196" spans="3:3" x14ac:dyDescent="0.25">
      <c r="C8196" s="37"/>
    </row>
    <row r="8197" spans="3:3" x14ac:dyDescent="0.25">
      <c r="C8197" s="37"/>
    </row>
    <row r="8198" spans="3:3" x14ac:dyDescent="0.25">
      <c r="C8198" s="37"/>
    </row>
    <row r="8199" spans="3:3" x14ac:dyDescent="0.25">
      <c r="C8199" s="37"/>
    </row>
    <row r="8200" spans="3:3" x14ac:dyDescent="0.25">
      <c r="C8200" s="37"/>
    </row>
    <row r="8201" spans="3:3" x14ac:dyDescent="0.25">
      <c r="C8201" s="37"/>
    </row>
    <row r="8202" spans="3:3" x14ac:dyDescent="0.25">
      <c r="C8202" s="37"/>
    </row>
    <row r="8203" spans="3:3" x14ac:dyDescent="0.25">
      <c r="C8203" s="37"/>
    </row>
    <row r="8204" spans="3:3" x14ac:dyDescent="0.25">
      <c r="C8204" s="37"/>
    </row>
    <row r="8205" spans="3:3" x14ac:dyDescent="0.25">
      <c r="C8205" s="37"/>
    </row>
    <row r="8206" spans="3:3" x14ac:dyDescent="0.25">
      <c r="C8206" s="37"/>
    </row>
    <row r="8207" spans="3:3" x14ac:dyDescent="0.25">
      <c r="C8207" s="37"/>
    </row>
    <row r="8208" spans="3:3" x14ac:dyDescent="0.25">
      <c r="C8208" s="37"/>
    </row>
    <row r="8209" spans="3:3" x14ac:dyDescent="0.25">
      <c r="C8209" s="37"/>
    </row>
    <row r="8210" spans="3:3" x14ac:dyDescent="0.25">
      <c r="C8210" s="37"/>
    </row>
    <row r="8211" spans="3:3" x14ac:dyDescent="0.25">
      <c r="C8211" s="37"/>
    </row>
    <row r="8212" spans="3:3" x14ac:dyDescent="0.25">
      <c r="C8212" s="37"/>
    </row>
    <row r="8213" spans="3:3" x14ac:dyDescent="0.25">
      <c r="C8213" s="37"/>
    </row>
    <row r="8214" spans="3:3" x14ac:dyDescent="0.25">
      <c r="C8214" s="37"/>
    </row>
    <row r="8215" spans="3:3" x14ac:dyDescent="0.25">
      <c r="C8215" s="37"/>
    </row>
    <row r="8216" spans="3:3" x14ac:dyDescent="0.25">
      <c r="C8216" s="37"/>
    </row>
    <row r="8217" spans="3:3" x14ac:dyDescent="0.25">
      <c r="C8217" s="37"/>
    </row>
    <row r="8218" spans="3:3" x14ac:dyDescent="0.25">
      <c r="C8218" s="37"/>
    </row>
    <row r="8219" spans="3:3" x14ac:dyDescent="0.25">
      <c r="C8219" s="37"/>
    </row>
    <row r="8220" spans="3:3" x14ac:dyDescent="0.25">
      <c r="C8220" s="37"/>
    </row>
    <row r="8221" spans="3:3" x14ac:dyDescent="0.25">
      <c r="C8221" s="37"/>
    </row>
    <row r="8222" spans="3:3" x14ac:dyDescent="0.25">
      <c r="C8222" s="37"/>
    </row>
    <row r="8223" spans="3:3" x14ac:dyDescent="0.25">
      <c r="C8223" s="37"/>
    </row>
    <row r="8224" spans="3:3" x14ac:dyDescent="0.25">
      <c r="C8224" s="37"/>
    </row>
    <row r="8225" spans="3:3" x14ac:dyDescent="0.25">
      <c r="C8225" s="37"/>
    </row>
    <row r="8226" spans="3:3" x14ac:dyDescent="0.25">
      <c r="C8226" s="37"/>
    </row>
    <row r="8227" spans="3:3" x14ac:dyDescent="0.25">
      <c r="C8227" s="37"/>
    </row>
    <row r="8228" spans="3:3" x14ac:dyDescent="0.25">
      <c r="C8228" s="37"/>
    </row>
    <row r="8229" spans="3:3" x14ac:dyDescent="0.25">
      <c r="C8229" s="37"/>
    </row>
    <row r="8230" spans="3:3" x14ac:dyDescent="0.25">
      <c r="C8230" s="37"/>
    </row>
    <row r="8231" spans="3:3" x14ac:dyDescent="0.25">
      <c r="C8231" s="37"/>
    </row>
    <row r="8232" spans="3:3" x14ac:dyDescent="0.25">
      <c r="C8232" s="37"/>
    </row>
    <row r="8233" spans="3:3" x14ac:dyDescent="0.25">
      <c r="C8233" s="37"/>
    </row>
    <row r="8234" spans="3:3" x14ac:dyDescent="0.25">
      <c r="C8234" s="37"/>
    </row>
    <row r="8235" spans="3:3" x14ac:dyDescent="0.25">
      <c r="C8235" s="37"/>
    </row>
    <row r="8236" spans="3:3" x14ac:dyDescent="0.25">
      <c r="C8236" s="37"/>
    </row>
    <row r="8237" spans="3:3" x14ac:dyDescent="0.25">
      <c r="C8237" s="37"/>
    </row>
    <row r="8238" spans="3:3" x14ac:dyDescent="0.25">
      <c r="C8238" s="37"/>
    </row>
    <row r="8239" spans="3:3" x14ac:dyDescent="0.25">
      <c r="C8239" s="37"/>
    </row>
    <row r="8240" spans="3:3" x14ac:dyDescent="0.25">
      <c r="C8240" s="37"/>
    </row>
    <row r="8241" spans="3:3" x14ac:dyDescent="0.25">
      <c r="C8241" s="37"/>
    </row>
    <row r="8242" spans="3:3" x14ac:dyDescent="0.25">
      <c r="C8242" s="37"/>
    </row>
    <row r="8243" spans="3:3" x14ac:dyDescent="0.25">
      <c r="C8243" s="37"/>
    </row>
    <row r="8244" spans="3:3" x14ac:dyDescent="0.25">
      <c r="C8244" s="37"/>
    </row>
    <row r="8245" spans="3:3" x14ac:dyDescent="0.25">
      <c r="C8245" s="37"/>
    </row>
    <row r="8246" spans="3:3" x14ac:dyDescent="0.25">
      <c r="C8246" s="37"/>
    </row>
    <row r="8247" spans="3:3" x14ac:dyDescent="0.25">
      <c r="C8247" s="37"/>
    </row>
    <row r="8248" spans="3:3" x14ac:dyDescent="0.25">
      <c r="C8248" s="37"/>
    </row>
    <row r="8249" spans="3:3" x14ac:dyDescent="0.25">
      <c r="C8249" s="37"/>
    </row>
    <row r="8250" spans="3:3" x14ac:dyDescent="0.25">
      <c r="C8250" s="37"/>
    </row>
    <row r="8251" spans="3:3" x14ac:dyDescent="0.25">
      <c r="C8251" s="37"/>
    </row>
    <row r="8252" spans="3:3" x14ac:dyDescent="0.25">
      <c r="C8252" s="37"/>
    </row>
    <row r="8253" spans="3:3" x14ac:dyDescent="0.25">
      <c r="C8253" s="37"/>
    </row>
    <row r="8254" spans="3:3" x14ac:dyDescent="0.25">
      <c r="C8254" s="37"/>
    </row>
    <row r="8255" spans="3:3" x14ac:dyDescent="0.25">
      <c r="C8255" s="37"/>
    </row>
    <row r="8256" spans="3:3" x14ac:dyDescent="0.25">
      <c r="C8256" s="37"/>
    </row>
    <row r="8257" spans="3:3" x14ac:dyDescent="0.25">
      <c r="C8257" s="37"/>
    </row>
    <row r="8258" spans="3:3" x14ac:dyDescent="0.25">
      <c r="C8258" s="37"/>
    </row>
    <row r="8259" spans="3:3" x14ac:dyDescent="0.25">
      <c r="C8259" s="37"/>
    </row>
    <row r="8260" spans="3:3" x14ac:dyDescent="0.25">
      <c r="C8260" s="37"/>
    </row>
    <row r="8261" spans="3:3" x14ac:dyDescent="0.25">
      <c r="C8261" s="37"/>
    </row>
    <row r="8262" spans="3:3" x14ac:dyDescent="0.25">
      <c r="C8262" s="37"/>
    </row>
    <row r="8263" spans="3:3" x14ac:dyDescent="0.25">
      <c r="C8263" s="37"/>
    </row>
    <row r="8264" spans="3:3" x14ac:dyDescent="0.25">
      <c r="C8264" s="37"/>
    </row>
    <row r="8265" spans="3:3" x14ac:dyDescent="0.25">
      <c r="C8265" s="37"/>
    </row>
    <row r="8266" spans="3:3" x14ac:dyDescent="0.25">
      <c r="C8266" s="37"/>
    </row>
    <row r="8267" spans="3:3" x14ac:dyDescent="0.25">
      <c r="C8267" s="37"/>
    </row>
    <row r="8268" spans="3:3" x14ac:dyDescent="0.25">
      <c r="C8268" s="37"/>
    </row>
    <row r="8269" spans="3:3" x14ac:dyDescent="0.25">
      <c r="C8269" s="37"/>
    </row>
    <row r="8270" spans="3:3" x14ac:dyDescent="0.25">
      <c r="C8270" s="37"/>
    </row>
    <row r="8271" spans="3:3" x14ac:dyDescent="0.25">
      <c r="C8271" s="37"/>
    </row>
    <row r="8272" spans="3:3" x14ac:dyDescent="0.25">
      <c r="C8272" s="37"/>
    </row>
    <row r="8273" spans="3:3" x14ac:dyDescent="0.25">
      <c r="C8273" s="37"/>
    </row>
    <row r="8274" spans="3:3" x14ac:dyDescent="0.25">
      <c r="C8274" s="37"/>
    </row>
    <row r="8275" spans="3:3" x14ac:dyDescent="0.25">
      <c r="C8275" s="37"/>
    </row>
    <row r="8276" spans="3:3" x14ac:dyDescent="0.25">
      <c r="C8276" s="37"/>
    </row>
    <row r="8277" spans="3:3" x14ac:dyDescent="0.25">
      <c r="C8277" s="37"/>
    </row>
    <row r="8278" spans="3:3" x14ac:dyDescent="0.25">
      <c r="C8278" s="37"/>
    </row>
    <row r="8279" spans="3:3" x14ac:dyDescent="0.25">
      <c r="C8279" s="37"/>
    </row>
    <row r="8280" spans="3:3" x14ac:dyDescent="0.25">
      <c r="C8280" s="37"/>
    </row>
    <row r="8281" spans="3:3" x14ac:dyDescent="0.25">
      <c r="C8281" s="37"/>
    </row>
    <row r="8282" spans="3:3" x14ac:dyDescent="0.25">
      <c r="C8282" s="37"/>
    </row>
    <row r="8283" spans="3:3" x14ac:dyDescent="0.25">
      <c r="C8283" s="37"/>
    </row>
    <row r="8284" spans="3:3" x14ac:dyDescent="0.25">
      <c r="C8284" s="37"/>
    </row>
    <row r="8285" spans="3:3" x14ac:dyDescent="0.25">
      <c r="C8285" s="37"/>
    </row>
    <row r="8286" spans="3:3" x14ac:dyDescent="0.25">
      <c r="C8286" s="37"/>
    </row>
    <row r="8287" spans="3:3" x14ac:dyDescent="0.25">
      <c r="C8287" s="37"/>
    </row>
    <row r="8288" spans="3:3" x14ac:dyDescent="0.25">
      <c r="C8288" s="37"/>
    </row>
    <row r="8289" spans="3:3" x14ac:dyDescent="0.25">
      <c r="C8289" s="37"/>
    </row>
    <row r="8290" spans="3:3" x14ac:dyDescent="0.25">
      <c r="C8290" s="37"/>
    </row>
    <row r="8291" spans="3:3" x14ac:dyDescent="0.25">
      <c r="C8291" s="37"/>
    </row>
    <row r="8292" spans="3:3" x14ac:dyDescent="0.25">
      <c r="C8292" s="37"/>
    </row>
    <row r="8293" spans="3:3" x14ac:dyDescent="0.25">
      <c r="C8293" s="37"/>
    </row>
    <row r="8294" spans="3:3" x14ac:dyDescent="0.25">
      <c r="C8294" s="37"/>
    </row>
    <row r="8295" spans="3:3" x14ac:dyDescent="0.25">
      <c r="C8295" s="37"/>
    </row>
    <row r="8296" spans="3:3" x14ac:dyDescent="0.25">
      <c r="C8296" s="37"/>
    </row>
    <row r="8297" spans="3:3" x14ac:dyDescent="0.25">
      <c r="C8297" s="37"/>
    </row>
    <row r="8298" spans="3:3" x14ac:dyDescent="0.25">
      <c r="C8298" s="37"/>
    </row>
    <row r="8299" spans="3:3" x14ac:dyDescent="0.25">
      <c r="C8299" s="37"/>
    </row>
    <row r="8300" spans="3:3" x14ac:dyDescent="0.25">
      <c r="C8300" s="37"/>
    </row>
    <row r="8301" spans="3:3" x14ac:dyDescent="0.25">
      <c r="C8301" s="37"/>
    </row>
    <row r="8302" spans="3:3" x14ac:dyDescent="0.25">
      <c r="C8302" s="37"/>
    </row>
    <row r="8303" spans="3:3" x14ac:dyDescent="0.25">
      <c r="C8303" s="37"/>
    </row>
    <row r="8304" spans="3:3" x14ac:dyDescent="0.25">
      <c r="C8304" s="37"/>
    </row>
    <row r="8305" spans="3:3" x14ac:dyDescent="0.25">
      <c r="C8305" s="37"/>
    </row>
    <row r="8306" spans="3:3" x14ac:dyDescent="0.25">
      <c r="C8306" s="37"/>
    </row>
    <row r="8307" spans="3:3" x14ac:dyDescent="0.25">
      <c r="C8307" s="37"/>
    </row>
    <row r="8308" spans="3:3" x14ac:dyDescent="0.25">
      <c r="C8308" s="37"/>
    </row>
    <row r="8309" spans="3:3" x14ac:dyDescent="0.25">
      <c r="C8309" s="37"/>
    </row>
    <row r="8310" spans="3:3" x14ac:dyDescent="0.25">
      <c r="C8310" s="37"/>
    </row>
    <row r="8311" spans="3:3" x14ac:dyDescent="0.25">
      <c r="C8311" s="37"/>
    </row>
    <row r="8312" spans="3:3" x14ac:dyDescent="0.25">
      <c r="C8312" s="37"/>
    </row>
    <row r="8313" spans="3:3" x14ac:dyDescent="0.25">
      <c r="C8313" s="37"/>
    </row>
    <row r="8314" spans="3:3" x14ac:dyDescent="0.25">
      <c r="C8314" s="37"/>
    </row>
    <row r="8315" spans="3:3" x14ac:dyDescent="0.25">
      <c r="C8315" s="37"/>
    </row>
    <row r="8316" spans="3:3" x14ac:dyDescent="0.25">
      <c r="C8316" s="37"/>
    </row>
    <row r="8317" spans="3:3" x14ac:dyDescent="0.25">
      <c r="C8317" s="37"/>
    </row>
    <row r="8318" spans="3:3" x14ac:dyDescent="0.25">
      <c r="C8318" s="37"/>
    </row>
    <row r="8319" spans="3:3" x14ac:dyDescent="0.25">
      <c r="C8319" s="37"/>
    </row>
    <row r="8320" spans="3:3" x14ac:dyDescent="0.25">
      <c r="C8320" s="37"/>
    </row>
    <row r="8321" spans="3:3" x14ac:dyDescent="0.25">
      <c r="C8321" s="37"/>
    </row>
    <row r="8322" spans="3:3" x14ac:dyDescent="0.25">
      <c r="C8322" s="37"/>
    </row>
    <row r="8323" spans="3:3" x14ac:dyDescent="0.25">
      <c r="C8323" s="37"/>
    </row>
    <row r="8324" spans="3:3" x14ac:dyDescent="0.25">
      <c r="C8324" s="37"/>
    </row>
    <row r="8325" spans="3:3" x14ac:dyDescent="0.25">
      <c r="C8325" s="37"/>
    </row>
    <row r="8326" spans="3:3" x14ac:dyDescent="0.25">
      <c r="C8326" s="37"/>
    </row>
    <row r="8327" spans="3:3" x14ac:dyDescent="0.25">
      <c r="C8327" s="37"/>
    </row>
    <row r="8328" spans="3:3" x14ac:dyDescent="0.25">
      <c r="C8328" s="37"/>
    </row>
    <row r="8329" spans="3:3" x14ac:dyDescent="0.25">
      <c r="C8329" s="37"/>
    </row>
    <row r="8330" spans="3:3" x14ac:dyDescent="0.25">
      <c r="C8330" s="37"/>
    </row>
    <row r="8331" spans="3:3" x14ac:dyDescent="0.25">
      <c r="C8331" s="37"/>
    </row>
    <row r="8332" spans="3:3" x14ac:dyDescent="0.25">
      <c r="C8332" s="37"/>
    </row>
    <row r="8333" spans="3:3" x14ac:dyDescent="0.25">
      <c r="C8333" s="37"/>
    </row>
    <row r="8334" spans="3:3" x14ac:dyDescent="0.25">
      <c r="C8334" s="37"/>
    </row>
    <row r="8335" spans="3:3" x14ac:dyDescent="0.25">
      <c r="C8335" s="37"/>
    </row>
    <row r="8336" spans="3:3" x14ac:dyDescent="0.25">
      <c r="C8336" s="37"/>
    </row>
    <row r="8337" spans="3:3" x14ac:dyDescent="0.25">
      <c r="C8337" s="37"/>
    </row>
    <row r="8338" spans="3:3" x14ac:dyDescent="0.25">
      <c r="C8338" s="37"/>
    </row>
    <row r="8339" spans="3:3" x14ac:dyDescent="0.25">
      <c r="C8339" s="37"/>
    </row>
    <row r="8340" spans="3:3" x14ac:dyDescent="0.25">
      <c r="C8340" s="37"/>
    </row>
    <row r="8341" spans="3:3" x14ac:dyDescent="0.25">
      <c r="C8341" s="37"/>
    </row>
    <row r="8342" spans="3:3" x14ac:dyDescent="0.25">
      <c r="C8342" s="37"/>
    </row>
    <row r="8343" spans="3:3" x14ac:dyDescent="0.25">
      <c r="C8343" s="37"/>
    </row>
    <row r="8344" spans="3:3" x14ac:dyDescent="0.25">
      <c r="C8344" s="37"/>
    </row>
    <row r="8345" spans="3:3" x14ac:dyDescent="0.25">
      <c r="C8345" s="37"/>
    </row>
    <row r="8346" spans="3:3" x14ac:dyDescent="0.25">
      <c r="C8346" s="37"/>
    </row>
    <row r="8347" spans="3:3" x14ac:dyDescent="0.25">
      <c r="C8347" s="37"/>
    </row>
    <row r="8348" spans="3:3" x14ac:dyDescent="0.25">
      <c r="C8348" s="37"/>
    </row>
    <row r="8349" spans="3:3" x14ac:dyDescent="0.25">
      <c r="C8349" s="37"/>
    </row>
    <row r="8350" spans="3:3" x14ac:dyDescent="0.25">
      <c r="C8350" s="37"/>
    </row>
    <row r="8351" spans="3:3" x14ac:dyDescent="0.25">
      <c r="C8351" s="37"/>
    </row>
    <row r="8352" spans="3:3" x14ac:dyDescent="0.25">
      <c r="C8352" s="37"/>
    </row>
    <row r="8353" spans="3:3" x14ac:dyDescent="0.25">
      <c r="C8353" s="37"/>
    </row>
    <row r="8354" spans="3:3" x14ac:dyDescent="0.25">
      <c r="C8354" s="37"/>
    </row>
    <row r="8355" spans="3:3" x14ac:dyDescent="0.25">
      <c r="C8355" s="37"/>
    </row>
    <row r="8356" spans="3:3" x14ac:dyDescent="0.25">
      <c r="C8356" s="37"/>
    </row>
    <row r="8357" spans="3:3" x14ac:dyDescent="0.25">
      <c r="C8357" s="37"/>
    </row>
    <row r="8358" spans="3:3" x14ac:dyDescent="0.25">
      <c r="C8358" s="37"/>
    </row>
    <row r="8359" spans="3:3" x14ac:dyDescent="0.25">
      <c r="C8359" s="37"/>
    </row>
    <row r="8360" spans="3:3" x14ac:dyDescent="0.25">
      <c r="C8360" s="37"/>
    </row>
    <row r="8361" spans="3:3" x14ac:dyDescent="0.25">
      <c r="C8361" s="37"/>
    </row>
    <row r="8362" spans="3:3" x14ac:dyDescent="0.25">
      <c r="C8362" s="37"/>
    </row>
    <row r="8363" spans="3:3" x14ac:dyDescent="0.25">
      <c r="C8363" s="37"/>
    </row>
    <row r="8364" spans="3:3" x14ac:dyDescent="0.25">
      <c r="C8364" s="37"/>
    </row>
    <row r="8365" spans="3:3" x14ac:dyDescent="0.25">
      <c r="C8365" s="37"/>
    </row>
    <row r="8366" spans="3:3" x14ac:dyDescent="0.25">
      <c r="C8366" s="37"/>
    </row>
    <row r="8367" spans="3:3" x14ac:dyDescent="0.25">
      <c r="C8367" s="37"/>
    </row>
    <row r="8368" spans="3:3" x14ac:dyDescent="0.25">
      <c r="C8368" s="37"/>
    </row>
    <row r="8369" spans="3:3" x14ac:dyDescent="0.25">
      <c r="C8369" s="37"/>
    </row>
    <row r="8370" spans="3:3" x14ac:dyDescent="0.25">
      <c r="C8370" s="37"/>
    </row>
    <row r="8371" spans="3:3" x14ac:dyDescent="0.25">
      <c r="C8371" s="37"/>
    </row>
    <row r="8372" spans="3:3" x14ac:dyDescent="0.25">
      <c r="C8372" s="37"/>
    </row>
    <row r="8373" spans="3:3" x14ac:dyDescent="0.25">
      <c r="C8373" s="37"/>
    </row>
    <row r="8374" spans="3:3" x14ac:dyDescent="0.25">
      <c r="C8374" s="37"/>
    </row>
    <row r="8375" spans="3:3" x14ac:dyDescent="0.25">
      <c r="C8375" s="37"/>
    </row>
    <row r="8376" spans="3:3" x14ac:dyDescent="0.25">
      <c r="C8376" s="37"/>
    </row>
    <row r="8377" spans="3:3" x14ac:dyDescent="0.25">
      <c r="C8377" s="37"/>
    </row>
    <row r="8378" spans="3:3" x14ac:dyDescent="0.25">
      <c r="C8378" s="37"/>
    </row>
    <row r="8379" spans="3:3" x14ac:dyDescent="0.25">
      <c r="C8379" s="37"/>
    </row>
    <row r="8380" spans="3:3" x14ac:dyDescent="0.25">
      <c r="C8380" s="37"/>
    </row>
    <row r="8381" spans="3:3" x14ac:dyDescent="0.25">
      <c r="C8381" s="37"/>
    </row>
    <row r="8382" spans="3:3" x14ac:dyDescent="0.25">
      <c r="C8382" s="37"/>
    </row>
    <row r="8383" spans="3:3" x14ac:dyDescent="0.25">
      <c r="C8383" s="37"/>
    </row>
    <row r="8384" spans="3:3" x14ac:dyDescent="0.25">
      <c r="C8384" s="37"/>
    </row>
    <row r="8385" spans="3:3" x14ac:dyDescent="0.25">
      <c r="C8385" s="37"/>
    </row>
    <row r="8386" spans="3:3" x14ac:dyDescent="0.25">
      <c r="C8386" s="37"/>
    </row>
    <row r="8387" spans="3:3" x14ac:dyDescent="0.25">
      <c r="C8387" s="37"/>
    </row>
    <row r="8388" spans="3:3" x14ac:dyDescent="0.25">
      <c r="C8388" s="37"/>
    </row>
    <row r="8389" spans="3:3" x14ac:dyDescent="0.25">
      <c r="C8389" s="37"/>
    </row>
    <row r="8390" spans="3:3" x14ac:dyDescent="0.25">
      <c r="C8390" s="37"/>
    </row>
    <row r="8391" spans="3:3" x14ac:dyDescent="0.25">
      <c r="C8391" s="37"/>
    </row>
    <row r="8392" spans="3:3" x14ac:dyDescent="0.25">
      <c r="C8392" s="37"/>
    </row>
    <row r="8393" spans="3:3" x14ac:dyDescent="0.25">
      <c r="C8393" s="37"/>
    </row>
    <row r="8394" spans="3:3" x14ac:dyDescent="0.25">
      <c r="C8394" s="37"/>
    </row>
    <row r="8395" spans="3:3" x14ac:dyDescent="0.25">
      <c r="C8395" s="37"/>
    </row>
    <row r="8396" spans="3:3" x14ac:dyDescent="0.25">
      <c r="C8396" s="37"/>
    </row>
    <row r="8397" spans="3:3" x14ac:dyDescent="0.25">
      <c r="C8397" s="37"/>
    </row>
    <row r="8398" spans="3:3" x14ac:dyDescent="0.25">
      <c r="C8398" s="37"/>
    </row>
    <row r="8399" spans="3:3" x14ac:dyDescent="0.25">
      <c r="C8399" s="37"/>
    </row>
    <row r="8400" spans="3:3" x14ac:dyDescent="0.25">
      <c r="C8400" s="37"/>
    </row>
    <row r="8401" spans="3:3" x14ac:dyDescent="0.25">
      <c r="C8401" s="37"/>
    </row>
    <row r="8402" spans="3:3" x14ac:dyDescent="0.25">
      <c r="C8402" s="37"/>
    </row>
    <row r="8403" spans="3:3" x14ac:dyDescent="0.25">
      <c r="C8403" s="37"/>
    </row>
    <row r="8404" spans="3:3" x14ac:dyDescent="0.25">
      <c r="C8404" s="37"/>
    </row>
    <row r="8405" spans="3:3" x14ac:dyDescent="0.25">
      <c r="C8405" s="37"/>
    </row>
    <row r="8406" spans="3:3" x14ac:dyDescent="0.25">
      <c r="C8406" s="37"/>
    </row>
    <row r="8407" spans="3:3" x14ac:dyDescent="0.25">
      <c r="C8407" s="37"/>
    </row>
    <row r="8408" spans="3:3" x14ac:dyDescent="0.25">
      <c r="C8408" s="37"/>
    </row>
    <row r="8409" spans="3:3" x14ac:dyDescent="0.25">
      <c r="C8409" s="37"/>
    </row>
    <row r="8410" spans="3:3" x14ac:dyDescent="0.25">
      <c r="C8410" s="37"/>
    </row>
    <row r="8411" spans="3:3" x14ac:dyDescent="0.25">
      <c r="C8411" s="37"/>
    </row>
    <row r="8412" spans="3:3" x14ac:dyDescent="0.25">
      <c r="C8412" s="37"/>
    </row>
    <row r="8413" spans="3:3" x14ac:dyDescent="0.25">
      <c r="C8413" s="37"/>
    </row>
    <row r="8414" spans="3:3" x14ac:dyDescent="0.25">
      <c r="C8414" s="37"/>
    </row>
    <row r="8415" spans="3:3" x14ac:dyDescent="0.25">
      <c r="C8415" s="37"/>
    </row>
    <row r="8416" spans="3:3" x14ac:dyDescent="0.25">
      <c r="C8416" s="37"/>
    </row>
    <row r="8417" spans="3:3" x14ac:dyDescent="0.25">
      <c r="C8417" s="37"/>
    </row>
    <row r="8418" spans="3:3" x14ac:dyDescent="0.25">
      <c r="C8418" s="37"/>
    </row>
    <row r="8419" spans="3:3" x14ac:dyDescent="0.25">
      <c r="C8419" s="37"/>
    </row>
    <row r="8420" spans="3:3" x14ac:dyDescent="0.25">
      <c r="C8420" s="37"/>
    </row>
    <row r="8421" spans="3:3" x14ac:dyDescent="0.25">
      <c r="C8421" s="37"/>
    </row>
    <row r="8422" spans="3:3" x14ac:dyDescent="0.25">
      <c r="C8422" s="37"/>
    </row>
    <row r="8423" spans="3:3" x14ac:dyDescent="0.25">
      <c r="C8423" s="37"/>
    </row>
    <row r="8424" spans="3:3" x14ac:dyDescent="0.25">
      <c r="C8424" s="37"/>
    </row>
    <row r="8425" spans="3:3" x14ac:dyDescent="0.25">
      <c r="C8425" s="37"/>
    </row>
    <row r="8426" spans="3:3" x14ac:dyDescent="0.25">
      <c r="C8426" s="37"/>
    </row>
    <row r="8427" spans="3:3" x14ac:dyDescent="0.25">
      <c r="C8427" s="37"/>
    </row>
    <row r="8428" spans="3:3" x14ac:dyDescent="0.25">
      <c r="C8428" s="37"/>
    </row>
    <row r="8429" spans="3:3" x14ac:dyDescent="0.25">
      <c r="C8429" s="37"/>
    </row>
    <row r="8430" spans="3:3" x14ac:dyDescent="0.25">
      <c r="C8430" s="37"/>
    </row>
    <row r="8431" spans="3:3" x14ac:dyDescent="0.25">
      <c r="C8431" s="37"/>
    </row>
    <row r="8432" spans="3:3" x14ac:dyDescent="0.25">
      <c r="C8432" s="37"/>
    </row>
    <row r="8433" spans="3:3" x14ac:dyDescent="0.25">
      <c r="C8433" s="37"/>
    </row>
    <row r="8434" spans="3:3" x14ac:dyDescent="0.25">
      <c r="C8434" s="37"/>
    </row>
    <row r="8435" spans="3:3" x14ac:dyDescent="0.25">
      <c r="C8435" s="37"/>
    </row>
    <row r="8436" spans="3:3" x14ac:dyDescent="0.25">
      <c r="C8436" s="37"/>
    </row>
    <row r="8437" spans="3:3" x14ac:dyDescent="0.25">
      <c r="C8437" s="37"/>
    </row>
    <row r="8438" spans="3:3" x14ac:dyDescent="0.25">
      <c r="C8438" s="37"/>
    </row>
    <row r="8439" spans="3:3" x14ac:dyDescent="0.25">
      <c r="C8439" s="37"/>
    </row>
    <row r="8440" spans="3:3" x14ac:dyDescent="0.25">
      <c r="C8440" s="37"/>
    </row>
    <row r="8441" spans="3:3" x14ac:dyDescent="0.25">
      <c r="C8441" s="37"/>
    </row>
    <row r="8442" spans="3:3" x14ac:dyDescent="0.25">
      <c r="C8442" s="37"/>
    </row>
    <row r="8443" spans="3:3" x14ac:dyDescent="0.25">
      <c r="C8443" s="37"/>
    </row>
    <row r="8444" spans="3:3" x14ac:dyDescent="0.25">
      <c r="C8444" s="37"/>
    </row>
    <row r="8445" spans="3:3" x14ac:dyDescent="0.25">
      <c r="C8445" s="37"/>
    </row>
    <row r="8446" spans="3:3" x14ac:dyDescent="0.25">
      <c r="C8446" s="37"/>
    </row>
    <row r="8447" spans="3:3" x14ac:dyDescent="0.25">
      <c r="C8447" s="37"/>
    </row>
    <row r="8448" spans="3:3" x14ac:dyDescent="0.25">
      <c r="C8448" s="37"/>
    </row>
    <row r="8449" spans="3:3" x14ac:dyDescent="0.25">
      <c r="C8449" s="37"/>
    </row>
    <row r="8450" spans="3:3" x14ac:dyDescent="0.25">
      <c r="C8450" s="37"/>
    </row>
    <row r="8451" spans="3:3" x14ac:dyDescent="0.25">
      <c r="C8451" s="37"/>
    </row>
    <row r="8452" spans="3:3" x14ac:dyDescent="0.25">
      <c r="C8452" s="37"/>
    </row>
    <row r="8453" spans="3:3" x14ac:dyDescent="0.25">
      <c r="C8453" s="37"/>
    </row>
    <row r="8454" spans="3:3" x14ac:dyDescent="0.25">
      <c r="C8454" s="37"/>
    </row>
    <row r="8455" spans="3:3" x14ac:dyDescent="0.25">
      <c r="C8455" s="37"/>
    </row>
    <row r="8456" spans="3:3" x14ac:dyDescent="0.25">
      <c r="C8456" s="37"/>
    </row>
    <row r="8457" spans="3:3" x14ac:dyDescent="0.25">
      <c r="C8457" s="37"/>
    </row>
    <row r="8458" spans="3:3" x14ac:dyDescent="0.25">
      <c r="C8458" s="37"/>
    </row>
    <row r="8459" spans="3:3" x14ac:dyDescent="0.25">
      <c r="C8459" s="37"/>
    </row>
    <row r="8460" spans="3:3" x14ac:dyDescent="0.25">
      <c r="C8460" s="37"/>
    </row>
    <row r="8461" spans="3:3" x14ac:dyDescent="0.25">
      <c r="C8461" s="37"/>
    </row>
    <row r="8462" spans="3:3" x14ac:dyDescent="0.25">
      <c r="C8462" s="37"/>
    </row>
    <row r="8463" spans="3:3" x14ac:dyDescent="0.25">
      <c r="C8463" s="37"/>
    </row>
    <row r="8464" spans="3:3" x14ac:dyDescent="0.25">
      <c r="C8464" s="37"/>
    </row>
    <row r="8465" spans="3:3" x14ac:dyDescent="0.25">
      <c r="C8465" s="37"/>
    </row>
    <row r="8466" spans="3:3" x14ac:dyDescent="0.25">
      <c r="C8466" s="37"/>
    </row>
    <row r="8467" spans="3:3" x14ac:dyDescent="0.25">
      <c r="C8467" s="37"/>
    </row>
    <row r="8468" spans="3:3" x14ac:dyDescent="0.25">
      <c r="C8468" s="37"/>
    </row>
    <row r="8469" spans="3:3" x14ac:dyDescent="0.25">
      <c r="C8469" s="37"/>
    </row>
    <row r="8470" spans="3:3" x14ac:dyDescent="0.25">
      <c r="C8470" s="37"/>
    </row>
    <row r="8471" spans="3:3" x14ac:dyDescent="0.25">
      <c r="C8471" s="37"/>
    </row>
    <row r="8472" spans="3:3" x14ac:dyDescent="0.25">
      <c r="C8472" s="37"/>
    </row>
    <row r="8473" spans="3:3" x14ac:dyDescent="0.25">
      <c r="C8473" s="37"/>
    </row>
    <row r="8474" spans="3:3" x14ac:dyDescent="0.25">
      <c r="C8474" s="37"/>
    </row>
    <row r="8475" spans="3:3" x14ac:dyDescent="0.25">
      <c r="C8475" s="37"/>
    </row>
    <row r="8476" spans="3:3" x14ac:dyDescent="0.25">
      <c r="C8476" s="37"/>
    </row>
    <row r="8477" spans="3:3" x14ac:dyDescent="0.25">
      <c r="C8477" s="37"/>
    </row>
    <row r="8478" spans="3:3" x14ac:dyDescent="0.25">
      <c r="C8478" s="37"/>
    </row>
    <row r="8479" spans="3:3" x14ac:dyDescent="0.25">
      <c r="C8479" s="37"/>
    </row>
    <row r="8480" spans="3:3" x14ac:dyDescent="0.25">
      <c r="C8480" s="37"/>
    </row>
    <row r="8481" spans="3:3" x14ac:dyDescent="0.25">
      <c r="C8481" s="37"/>
    </row>
    <row r="8482" spans="3:3" x14ac:dyDescent="0.25">
      <c r="C8482" s="37"/>
    </row>
    <row r="8483" spans="3:3" x14ac:dyDescent="0.25">
      <c r="C8483" s="37"/>
    </row>
    <row r="8484" spans="3:3" x14ac:dyDescent="0.25">
      <c r="C8484" s="37"/>
    </row>
    <row r="8485" spans="3:3" x14ac:dyDescent="0.25">
      <c r="C8485" s="37"/>
    </row>
    <row r="8486" spans="3:3" x14ac:dyDescent="0.25">
      <c r="C8486" s="37"/>
    </row>
    <row r="8487" spans="3:3" x14ac:dyDescent="0.25">
      <c r="C8487" s="37"/>
    </row>
    <row r="8488" spans="3:3" x14ac:dyDescent="0.25">
      <c r="C8488" s="37"/>
    </row>
    <row r="8489" spans="3:3" x14ac:dyDescent="0.25">
      <c r="C8489" s="37"/>
    </row>
    <row r="8490" spans="3:3" x14ac:dyDescent="0.25">
      <c r="C8490" s="37"/>
    </row>
    <row r="8491" spans="3:3" x14ac:dyDescent="0.25">
      <c r="C8491" s="37"/>
    </row>
    <row r="8492" spans="3:3" x14ac:dyDescent="0.25">
      <c r="C8492" s="37"/>
    </row>
    <row r="8493" spans="3:3" x14ac:dyDescent="0.25">
      <c r="C8493" s="37"/>
    </row>
    <row r="8494" spans="3:3" x14ac:dyDescent="0.25">
      <c r="C8494" s="37"/>
    </row>
    <row r="8495" spans="3:3" x14ac:dyDescent="0.25">
      <c r="C8495" s="37"/>
    </row>
    <row r="8496" spans="3:3" x14ac:dyDescent="0.25">
      <c r="C8496" s="37"/>
    </row>
    <row r="8497" spans="3:3" x14ac:dyDescent="0.25">
      <c r="C8497" s="37"/>
    </row>
    <row r="8498" spans="3:3" x14ac:dyDescent="0.25">
      <c r="C8498" s="37"/>
    </row>
    <row r="8499" spans="3:3" x14ac:dyDescent="0.25">
      <c r="C8499" s="37"/>
    </row>
    <row r="8500" spans="3:3" x14ac:dyDescent="0.25">
      <c r="C8500" s="37"/>
    </row>
    <row r="8501" spans="3:3" x14ac:dyDescent="0.25">
      <c r="C8501" s="37"/>
    </row>
    <row r="8502" spans="3:3" x14ac:dyDescent="0.25">
      <c r="C8502" s="37"/>
    </row>
    <row r="8503" spans="3:3" x14ac:dyDescent="0.25">
      <c r="C8503" s="37"/>
    </row>
    <row r="8504" spans="3:3" x14ac:dyDescent="0.25">
      <c r="C8504" s="37"/>
    </row>
    <row r="8505" spans="3:3" x14ac:dyDescent="0.25">
      <c r="C8505" s="37"/>
    </row>
    <row r="8506" spans="3:3" x14ac:dyDescent="0.25">
      <c r="C8506" s="37"/>
    </row>
    <row r="8507" spans="3:3" x14ac:dyDescent="0.25">
      <c r="C8507" s="37"/>
    </row>
    <row r="8508" spans="3:3" x14ac:dyDescent="0.25">
      <c r="C8508" s="37"/>
    </row>
    <row r="8509" spans="3:3" x14ac:dyDescent="0.25">
      <c r="C8509" s="37"/>
    </row>
    <row r="8510" spans="3:3" x14ac:dyDescent="0.25">
      <c r="C8510" s="37"/>
    </row>
    <row r="8511" spans="3:3" x14ac:dyDescent="0.25">
      <c r="C8511" s="37"/>
    </row>
    <row r="8512" spans="3:3" x14ac:dyDescent="0.25">
      <c r="C8512" s="37"/>
    </row>
    <row r="8513" spans="3:3" x14ac:dyDescent="0.25">
      <c r="C8513" s="37"/>
    </row>
    <row r="8514" spans="3:3" x14ac:dyDescent="0.25">
      <c r="C8514" s="37"/>
    </row>
    <row r="8515" spans="3:3" x14ac:dyDescent="0.25">
      <c r="C8515" s="37"/>
    </row>
    <row r="8516" spans="3:3" x14ac:dyDescent="0.25">
      <c r="C8516" s="37"/>
    </row>
    <row r="8517" spans="3:3" x14ac:dyDescent="0.25">
      <c r="C8517" s="37"/>
    </row>
    <row r="8518" spans="3:3" x14ac:dyDescent="0.25">
      <c r="C8518" s="37"/>
    </row>
    <row r="8519" spans="3:3" x14ac:dyDescent="0.25">
      <c r="C8519" s="37"/>
    </row>
    <row r="8520" spans="3:3" x14ac:dyDescent="0.25">
      <c r="C8520" s="37"/>
    </row>
    <row r="8521" spans="3:3" x14ac:dyDescent="0.25">
      <c r="C8521" s="37"/>
    </row>
    <row r="8522" spans="3:3" x14ac:dyDescent="0.25">
      <c r="C8522" s="37"/>
    </row>
    <row r="8523" spans="3:3" x14ac:dyDescent="0.25">
      <c r="C8523" s="37"/>
    </row>
    <row r="8524" spans="3:3" x14ac:dyDescent="0.25">
      <c r="C8524" s="37"/>
    </row>
    <row r="8525" spans="3:3" x14ac:dyDescent="0.25">
      <c r="C8525" s="37"/>
    </row>
    <row r="8526" spans="3:3" x14ac:dyDescent="0.25">
      <c r="C8526" s="37"/>
    </row>
    <row r="8527" spans="3:3" x14ac:dyDescent="0.25">
      <c r="C8527" s="37"/>
    </row>
    <row r="8528" spans="3:3" x14ac:dyDescent="0.25">
      <c r="C8528" s="37"/>
    </row>
    <row r="8529" spans="3:3" x14ac:dyDescent="0.25">
      <c r="C8529" s="37"/>
    </row>
    <row r="8530" spans="3:3" x14ac:dyDescent="0.25">
      <c r="C8530" s="37"/>
    </row>
    <row r="8531" spans="3:3" x14ac:dyDescent="0.25">
      <c r="C8531" s="37"/>
    </row>
    <row r="8532" spans="3:3" x14ac:dyDescent="0.25">
      <c r="C8532" s="37"/>
    </row>
    <row r="8533" spans="3:3" x14ac:dyDescent="0.25">
      <c r="C8533" s="37"/>
    </row>
    <row r="8534" spans="3:3" x14ac:dyDescent="0.25">
      <c r="C8534" s="37"/>
    </row>
    <row r="8535" spans="3:3" x14ac:dyDescent="0.25">
      <c r="C8535" s="37"/>
    </row>
    <row r="8536" spans="3:3" x14ac:dyDescent="0.25">
      <c r="C8536" s="37"/>
    </row>
    <row r="8537" spans="3:3" x14ac:dyDescent="0.25">
      <c r="C8537" s="37"/>
    </row>
    <row r="8538" spans="3:3" x14ac:dyDescent="0.25">
      <c r="C8538" s="37"/>
    </row>
    <row r="8539" spans="3:3" x14ac:dyDescent="0.25">
      <c r="C8539" s="37"/>
    </row>
    <row r="8540" spans="3:3" x14ac:dyDescent="0.25">
      <c r="C8540" s="37"/>
    </row>
    <row r="8541" spans="3:3" x14ac:dyDescent="0.25">
      <c r="C8541" s="37"/>
    </row>
    <row r="8542" spans="3:3" x14ac:dyDescent="0.25">
      <c r="C8542" s="37"/>
    </row>
    <row r="8543" spans="3:3" x14ac:dyDescent="0.25">
      <c r="C8543" s="37"/>
    </row>
    <row r="8544" spans="3:3" x14ac:dyDescent="0.25">
      <c r="C8544" s="37"/>
    </row>
    <row r="8545" spans="3:3" x14ac:dyDescent="0.25">
      <c r="C8545" s="37"/>
    </row>
    <row r="8546" spans="3:3" x14ac:dyDescent="0.25">
      <c r="C8546" s="37"/>
    </row>
    <row r="8547" spans="3:3" x14ac:dyDescent="0.25">
      <c r="C8547" s="37"/>
    </row>
    <row r="8548" spans="3:3" x14ac:dyDescent="0.25">
      <c r="C8548" s="37"/>
    </row>
    <row r="8549" spans="3:3" x14ac:dyDescent="0.25">
      <c r="C8549" s="37"/>
    </row>
    <row r="8550" spans="3:3" x14ac:dyDescent="0.25">
      <c r="C8550" s="37"/>
    </row>
    <row r="8551" spans="3:3" x14ac:dyDescent="0.25">
      <c r="C8551" s="37"/>
    </row>
    <row r="8552" spans="3:3" x14ac:dyDescent="0.25">
      <c r="C8552" s="37"/>
    </row>
    <row r="8553" spans="3:3" x14ac:dyDescent="0.25">
      <c r="C8553" s="37"/>
    </row>
    <row r="8554" spans="3:3" x14ac:dyDescent="0.25">
      <c r="C8554" s="37"/>
    </row>
    <row r="8555" spans="3:3" x14ac:dyDescent="0.25">
      <c r="C8555" s="37"/>
    </row>
    <row r="8556" spans="3:3" x14ac:dyDescent="0.25">
      <c r="C8556" s="37"/>
    </row>
    <row r="8557" spans="3:3" x14ac:dyDescent="0.25">
      <c r="C8557" s="37"/>
    </row>
    <row r="8558" spans="3:3" x14ac:dyDescent="0.25">
      <c r="C8558" s="37"/>
    </row>
    <row r="8559" spans="3:3" x14ac:dyDescent="0.25">
      <c r="C8559" s="37"/>
    </row>
    <row r="8560" spans="3:3" x14ac:dyDescent="0.25">
      <c r="C8560" s="37"/>
    </row>
    <row r="8561" spans="3:3" x14ac:dyDescent="0.25">
      <c r="C8561" s="37"/>
    </row>
    <row r="8562" spans="3:3" x14ac:dyDescent="0.25">
      <c r="C8562" s="37"/>
    </row>
    <row r="8563" spans="3:3" x14ac:dyDescent="0.25">
      <c r="C8563" s="37"/>
    </row>
    <row r="8564" spans="3:3" x14ac:dyDescent="0.25">
      <c r="C8564" s="37"/>
    </row>
    <row r="8565" spans="3:3" x14ac:dyDescent="0.25">
      <c r="C8565" s="37"/>
    </row>
    <row r="8566" spans="3:3" x14ac:dyDescent="0.25">
      <c r="C8566" s="37"/>
    </row>
    <row r="8567" spans="3:3" x14ac:dyDescent="0.25">
      <c r="C8567" s="37"/>
    </row>
    <row r="8568" spans="3:3" x14ac:dyDescent="0.25">
      <c r="C8568" s="37"/>
    </row>
    <row r="8569" spans="3:3" x14ac:dyDescent="0.25">
      <c r="C8569" s="37"/>
    </row>
    <row r="8570" spans="3:3" x14ac:dyDescent="0.25">
      <c r="C8570" s="37"/>
    </row>
    <row r="8571" spans="3:3" x14ac:dyDescent="0.25">
      <c r="C8571" s="37"/>
    </row>
    <row r="8572" spans="3:3" x14ac:dyDescent="0.25">
      <c r="C8572" s="37"/>
    </row>
    <row r="8573" spans="3:3" x14ac:dyDescent="0.25">
      <c r="C8573" s="37"/>
    </row>
    <row r="8574" spans="3:3" x14ac:dyDescent="0.25">
      <c r="C8574" s="37"/>
    </row>
    <row r="8575" spans="3:3" x14ac:dyDescent="0.25">
      <c r="C8575" s="37"/>
    </row>
    <row r="8576" spans="3:3" x14ac:dyDescent="0.25">
      <c r="C8576" s="37"/>
    </row>
    <row r="8577" spans="3:3" x14ac:dyDescent="0.25">
      <c r="C8577" s="37"/>
    </row>
    <row r="8578" spans="3:3" x14ac:dyDescent="0.25">
      <c r="C8578" s="37"/>
    </row>
    <row r="8579" spans="3:3" x14ac:dyDescent="0.25">
      <c r="C8579" s="37"/>
    </row>
    <row r="8580" spans="3:3" x14ac:dyDescent="0.25">
      <c r="C8580" s="37"/>
    </row>
    <row r="8581" spans="3:3" x14ac:dyDescent="0.25">
      <c r="C8581" s="37"/>
    </row>
    <row r="8582" spans="3:3" x14ac:dyDescent="0.25">
      <c r="C8582" s="37"/>
    </row>
    <row r="8583" spans="3:3" x14ac:dyDescent="0.25">
      <c r="C8583" s="37"/>
    </row>
    <row r="8584" spans="3:3" x14ac:dyDescent="0.25">
      <c r="C8584" s="37"/>
    </row>
    <row r="8585" spans="3:3" x14ac:dyDescent="0.25">
      <c r="C8585" s="37"/>
    </row>
    <row r="8586" spans="3:3" x14ac:dyDescent="0.25">
      <c r="C8586" s="37"/>
    </row>
    <row r="8587" spans="3:3" x14ac:dyDescent="0.25">
      <c r="C8587" s="37"/>
    </row>
    <row r="8588" spans="3:3" x14ac:dyDescent="0.25">
      <c r="C8588" s="37"/>
    </row>
    <row r="8589" spans="3:3" x14ac:dyDescent="0.25">
      <c r="C8589" s="37"/>
    </row>
    <row r="8590" spans="3:3" x14ac:dyDescent="0.25">
      <c r="C8590" s="37"/>
    </row>
    <row r="8591" spans="3:3" x14ac:dyDescent="0.25">
      <c r="C8591" s="37"/>
    </row>
    <row r="8592" spans="3:3" x14ac:dyDescent="0.25">
      <c r="C8592" s="37"/>
    </row>
    <row r="8593" spans="3:3" x14ac:dyDescent="0.25">
      <c r="C8593" s="37"/>
    </row>
    <row r="8594" spans="3:3" x14ac:dyDescent="0.25">
      <c r="C8594" s="37"/>
    </row>
    <row r="8595" spans="3:3" x14ac:dyDescent="0.25">
      <c r="C8595" s="37"/>
    </row>
    <row r="8596" spans="3:3" x14ac:dyDescent="0.25">
      <c r="C8596" s="37"/>
    </row>
    <row r="8597" spans="3:3" x14ac:dyDescent="0.25">
      <c r="C8597" s="37"/>
    </row>
    <row r="8598" spans="3:3" x14ac:dyDescent="0.25">
      <c r="C8598" s="37"/>
    </row>
    <row r="8599" spans="3:3" x14ac:dyDescent="0.25">
      <c r="C8599" s="37"/>
    </row>
    <row r="8600" spans="3:3" x14ac:dyDescent="0.25">
      <c r="C8600" s="37"/>
    </row>
    <row r="8601" spans="3:3" x14ac:dyDescent="0.25">
      <c r="C8601" s="37"/>
    </row>
    <row r="8602" spans="3:3" x14ac:dyDescent="0.25">
      <c r="C8602" s="37"/>
    </row>
    <row r="8603" spans="3:3" x14ac:dyDescent="0.25">
      <c r="C8603" s="37"/>
    </row>
    <row r="8604" spans="3:3" x14ac:dyDescent="0.25">
      <c r="C8604" s="37"/>
    </row>
    <row r="8605" spans="3:3" x14ac:dyDescent="0.25">
      <c r="C8605" s="37"/>
    </row>
    <row r="8606" spans="3:3" x14ac:dyDescent="0.25">
      <c r="C8606" s="37"/>
    </row>
    <row r="8607" spans="3:3" x14ac:dyDescent="0.25">
      <c r="C8607" s="37"/>
    </row>
    <row r="8608" spans="3:3" x14ac:dyDescent="0.25">
      <c r="C8608" s="37"/>
    </row>
    <row r="8609" spans="3:3" x14ac:dyDescent="0.25">
      <c r="C8609" s="37"/>
    </row>
    <row r="8610" spans="3:3" x14ac:dyDescent="0.25">
      <c r="C8610" s="37"/>
    </row>
    <row r="8611" spans="3:3" x14ac:dyDescent="0.25">
      <c r="C8611" s="37"/>
    </row>
    <row r="8612" spans="3:3" x14ac:dyDescent="0.25">
      <c r="C8612" s="37"/>
    </row>
    <row r="8613" spans="3:3" x14ac:dyDescent="0.25">
      <c r="C8613" s="37"/>
    </row>
    <row r="8614" spans="3:3" x14ac:dyDescent="0.25">
      <c r="C8614" s="37"/>
    </row>
    <row r="8615" spans="3:3" x14ac:dyDescent="0.25">
      <c r="C8615" s="37"/>
    </row>
    <row r="8616" spans="3:3" x14ac:dyDescent="0.25">
      <c r="C8616" s="37"/>
    </row>
    <row r="8617" spans="3:3" x14ac:dyDescent="0.25">
      <c r="C8617" s="37"/>
    </row>
    <row r="8618" spans="3:3" x14ac:dyDescent="0.25">
      <c r="C8618" s="37"/>
    </row>
    <row r="8619" spans="3:3" x14ac:dyDescent="0.25">
      <c r="C8619" s="37"/>
    </row>
    <row r="8620" spans="3:3" x14ac:dyDescent="0.25">
      <c r="C8620" s="37"/>
    </row>
    <row r="8621" spans="3:3" x14ac:dyDescent="0.25">
      <c r="C8621" s="37"/>
    </row>
    <row r="8622" spans="3:3" x14ac:dyDescent="0.25">
      <c r="C8622" s="37"/>
    </row>
    <row r="8623" spans="3:3" x14ac:dyDescent="0.25">
      <c r="C8623" s="37"/>
    </row>
    <row r="8624" spans="3:3" x14ac:dyDescent="0.25">
      <c r="C8624" s="37"/>
    </row>
    <row r="8625" spans="3:3" x14ac:dyDescent="0.25">
      <c r="C8625" s="37"/>
    </row>
    <row r="8626" spans="3:3" x14ac:dyDescent="0.25">
      <c r="C8626" s="37"/>
    </row>
    <row r="8627" spans="3:3" x14ac:dyDescent="0.25">
      <c r="C8627" s="37"/>
    </row>
    <row r="8628" spans="3:3" x14ac:dyDescent="0.25">
      <c r="C8628" s="37"/>
    </row>
    <row r="8629" spans="3:3" x14ac:dyDescent="0.25">
      <c r="C8629" s="37"/>
    </row>
    <row r="8630" spans="3:3" x14ac:dyDescent="0.25">
      <c r="C8630" s="37"/>
    </row>
    <row r="8631" spans="3:3" x14ac:dyDescent="0.25">
      <c r="C8631" s="37"/>
    </row>
    <row r="8632" spans="3:3" x14ac:dyDescent="0.25">
      <c r="C8632" s="37"/>
    </row>
    <row r="8633" spans="3:3" x14ac:dyDescent="0.25">
      <c r="C8633" s="37"/>
    </row>
    <row r="8634" spans="3:3" x14ac:dyDescent="0.25">
      <c r="C8634" s="37"/>
    </row>
    <row r="8635" spans="3:3" x14ac:dyDescent="0.25">
      <c r="C8635" s="37"/>
    </row>
    <row r="8636" spans="3:3" x14ac:dyDescent="0.25">
      <c r="C8636" s="37"/>
    </row>
    <row r="8637" spans="3:3" x14ac:dyDescent="0.25">
      <c r="C8637" s="37"/>
    </row>
    <row r="8638" spans="3:3" x14ac:dyDescent="0.25">
      <c r="C8638" s="37"/>
    </row>
    <row r="8639" spans="3:3" x14ac:dyDescent="0.25">
      <c r="C8639" s="37"/>
    </row>
    <row r="8640" spans="3:3" x14ac:dyDescent="0.25">
      <c r="C8640" s="37"/>
    </row>
    <row r="8641" spans="3:3" x14ac:dyDescent="0.25">
      <c r="C8641" s="37"/>
    </row>
    <row r="8642" spans="3:3" x14ac:dyDescent="0.25">
      <c r="C8642" s="37"/>
    </row>
    <row r="8643" spans="3:3" x14ac:dyDescent="0.25">
      <c r="C8643" s="37"/>
    </row>
    <row r="8644" spans="3:3" x14ac:dyDescent="0.25">
      <c r="C8644" s="37"/>
    </row>
    <row r="8645" spans="3:3" x14ac:dyDescent="0.25">
      <c r="C8645" s="37"/>
    </row>
    <row r="8646" spans="3:3" x14ac:dyDescent="0.25">
      <c r="C8646" s="37"/>
    </row>
    <row r="8647" spans="3:3" x14ac:dyDescent="0.25">
      <c r="C8647" s="37"/>
    </row>
    <row r="8648" spans="3:3" x14ac:dyDescent="0.25">
      <c r="C8648" s="37"/>
    </row>
    <row r="8649" spans="3:3" x14ac:dyDescent="0.25">
      <c r="C8649" s="37"/>
    </row>
    <row r="8650" spans="3:3" x14ac:dyDescent="0.25">
      <c r="C8650" s="37"/>
    </row>
    <row r="8651" spans="3:3" x14ac:dyDescent="0.25">
      <c r="C8651" s="37"/>
    </row>
    <row r="8652" spans="3:3" x14ac:dyDescent="0.25">
      <c r="C8652" s="37"/>
    </row>
    <row r="8653" spans="3:3" x14ac:dyDescent="0.25">
      <c r="C8653" s="37"/>
    </row>
    <row r="8654" spans="3:3" x14ac:dyDescent="0.25">
      <c r="C8654" s="37"/>
    </row>
    <row r="8655" spans="3:3" x14ac:dyDescent="0.25">
      <c r="C8655" s="37"/>
    </row>
    <row r="8656" spans="3:3" x14ac:dyDescent="0.25">
      <c r="C8656" s="37"/>
    </row>
    <row r="8657" spans="3:3" x14ac:dyDescent="0.25">
      <c r="C8657" s="37"/>
    </row>
    <row r="8658" spans="3:3" x14ac:dyDescent="0.25">
      <c r="C8658" s="37"/>
    </row>
    <row r="8659" spans="3:3" x14ac:dyDescent="0.25">
      <c r="C8659" s="37"/>
    </row>
    <row r="8660" spans="3:3" x14ac:dyDescent="0.25">
      <c r="C8660" s="37"/>
    </row>
    <row r="8661" spans="3:3" x14ac:dyDescent="0.25">
      <c r="C8661" s="37"/>
    </row>
    <row r="8662" spans="3:3" x14ac:dyDescent="0.25">
      <c r="C8662" s="37"/>
    </row>
    <row r="8663" spans="3:3" x14ac:dyDescent="0.25">
      <c r="C8663" s="37"/>
    </row>
    <row r="8664" spans="3:3" x14ac:dyDescent="0.25">
      <c r="C8664" s="37"/>
    </row>
    <row r="8665" spans="3:3" x14ac:dyDescent="0.25">
      <c r="C8665" s="37"/>
    </row>
    <row r="8666" spans="3:3" x14ac:dyDescent="0.25">
      <c r="C8666" s="37"/>
    </row>
    <row r="8667" spans="3:3" x14ac:dyDescent="0.25">
      <c r="C8667" s="37"/>
    </row>
    <row r="8668" spans="3:3" x14ac:dyDescent="0.25">
      <c r="C8668" s="37"/>
    </row>
    <row r="8669" spans="3:3" x14ac:dyDescent="0.25">
      <c r="C8669" s="37"/>
    </row>
    <row r="8670" spans="3:3" x14ac:dyDescent="0.25">
      <c r="C8670" s="37"/>
    </row>
    <row r="8671" spans="3:3" x14ac:dyDescent="0.25">
      <c r="C8671" s="37"/>
    </row>
    <row r="8672" spans="3:3" x14ac:dyDescent="0.25">
      <c r="C8672" s="37"/>
    </row>
    <row r="8673" spans="3:3" x14ac:dyDescent="0.25">
      <c r="C8673" s="37"/>
    </row>
    <row r="8674" spans="3:3" x14ac:dyDescent="0.25">
      <c r="C8674" s="37"/>
    </row>
    <row r="8675" spans="3:3" x14ac:dyDescent="0.25">
      <c r="C8675" s="37"/>
    </row>
    <row r="8676" spans="3:3" x14ac:dyDescent="0.25">
      <c r="C8676" s="37"/>
    </row>
    <row r="8677" spans="3:3" x14ac:dyDescent="0.25">
      <c r="C8677" s="37"/>
    </row>
    <row r="8678" spans="3:3" x14ac:dyDescent="0.25">
      <c r="C8678" s="37"/>
    </row>
    <row r="8679" spans="3:3" x14ac:dyDescent="0.25">
      <c r="C8679" s="37"/>
    </row>
    <row r="8680" spans="3:3" x14ac:dyDescent="0.25">
      <c r="C8680" s="37"/>
    </row>
    <row r="8681" spans="3:3" x14ac:dyDescent="0.25">
      <c r="C8681" s="37"/>
    </row>
    <row r="8682" spans="3:3" x14ac:dyDescent="0.25">
      <c r="C8682" s="37"/>
    </row>
    <row r="8683" spans="3:3" x14ac:dyDescent="0.25">
      <c r="C8683" s="37"/>
    </row>
    <row r="8684" spans="3:3" x14ac:dyDescent="0.25">
      <c r="C8684" s="37"/>
    </row>
    <row r="8685" spans="3:3" x14ac:dyDescent="0.25">
      <c r="C8685" s="37"/>
    </row>
    <row r="8686" spans="3:3" x14ac:dyDescent="0.25">
      <c r="C8686" s="37"/>
    </row>
    <row r="8687" spans="3:3" x14ac:dyDescent="0.25">
      <c r="C8687" s="37"/>
    </row>
    <row r="8688" spans="3:3" x14ac:dyDescent="0.25">
      <c r="C8688" s="37"/>
    </row>
    <row r="8689" spans="3:3" x14ac:dyDescent="0.25">
      <c r="C8689" s="37"/>
    </row>
    <row r="8690" spans="3:3" x14ac:dyDescent="0.25">
      <c r="C8690" s="37"/>
    </row>
    <row r="8691" spans="3:3" x14ac:dyDescent="0.25">
      <c r="C8691" s="37"/>
    </row>
    <row r="8692" spans="3:3" x14ac:dyDescent="0.25">
      <c r="C8692" s="37"/>
    </row>
    <row r="8693" spans="3:3" x14ac:dyDescent="0.25">
      <c r="C8693" s="37"/>
    </row>
    <row r="8694" spans="3:3" x14ac:dyDescent="0.25">
      <c r="C8694" s="37"/>
    </row>
    <row r="8695" spans="3:3" x14ac:dyDescent="0.25">
      <c r="C8695" s="37"/>
    </row>
    <row r="8696" spans="3:3" x14ac:dyDescent="0.25">
      <c r="C8696" s="37"/>
    </row>
    <row r="8697" spans="3:3" x14ac:dyDescent="0.25">
      <c r="C8697" s="37"/>
    </row>
    <row r="8698" spans="3:3" x14ac:dyDescent="0.25">
      <c r="C8698" s="37"/>
    </row>
    <row r="8699" spans="3:3" x14ac:dyDescent="0.25">
      <c r="C8699" s="37"/>
    </row>
    <row r="8700" spans="3:3" x14ac:dyDescent="0.25">
      <c r="C8700" s="37"/>
    </row>
    <row r="8701" spans="3:3" x14ac:dyDescent="0.25">
      <c r="C8701" s="37"/>
    </row>
    <row r="8702" spans="3:3" x14ac:dyDescent="0.25">
      <c r="C8702" s="37"/>
    </row>
    <row r="8703" spans="3:3" x14ac:dyDescent="0.25">
      <c r="C8703" s="37"/>
    </row>
    <row r="8704" spans="3:3" x14ac:dyDescent="0.25">
      <c r="C8704" s="37"/>
    </row>
    <row r="8705" spans="3:3" x14ac:dyDescent="0.25">
      <c r="C8705" s="37"/>
    </row>
    <row r="8706" spans="3:3" x14ac:dyDescent="0.25">
      <c r="C8706" s="37"/>
    </row>
    <row r="8707" spans="3:3" x14ac:dyDescent="0.25">
      <c r="C8707" s="37"/>
    </row>
    <row r="8708" spans="3:3" x14ac:dyDescent="0.25">
      <c r="C8708" s="37"/>
    </row>
    <row r="8709" spans="3:3" x14ac:dyDescent="0.25">
      <c r="C8709" s="37"/>
    </row>
    <row r="8710" spans="3:3" x14ac:dyDescent="0.25">
      <c r="C8710" s="37"/>
    </row>
    <row r="8711" spans="3:3" x14ac:dyDescent="0.25">
      <c r="C8711" s="37"/>
    </row>
    <row r="8712" spans="3:3" x14ac:dyDescent="0.25">
      <c r="C8712" s="37"/>
    </row>
    <row r="8713" spans="3:3" x14ac:dyDescent="0.25">
      <c r="C8713" s="37"/>
    </row>
    <row r="8714" spans="3:3" x14ac:dyDescent="0.25">
      <c r="C8714" s="37"/>
    </row>
    <row r="8715" spans="3:3" x14ac:dyDescent="0.25">
      <c r="C8715" s="37"/>
    </row>
    <row r="8716" spans="3:3" x14ac:dyDescent="0.25">
      <c r="C8716" s="37"/>
    </row>
    <row r="8717" spans="3:3" x14ac:dyDescent="0.25">
      <c r="C8717" s="37"/>
    </row>
    <row r="8718" spans="3:3" x14ac:dyDescent="0.25">
      <c r="C8718" s="37"/>
    </row>
    <row r="8719" spans="3:3" x14ac:dyDescent="0.25">
      <c r="C8719" s="37"/>
    </row>
    <row r="8720" spans="3:3" x14ac:dyDescent="0.25">
      <c r="C8720" s="37"/>
    </row>
    <row r="8721" spans="3:3" x14ac:dyDescent="0.25">
      <c r="C8721" s="37"/>
    </row>
    <row r="8722" spans="3:3" x14ac:dyDescent="0.25">
      <c r="C8722" s="37"/>
    </row>
    <row r="8723" spans="3:3" x14ac:dyDescent="0.25">
      <c r="C8723" s="37"/>
    </row>
    <row r="8724" spans="3:3" x14ac:dyDescent="0.25">
      <c r="C8724" s="37"/>
    </row>
    <row r="8725" spans="3:3" x14ac:dyDescent="0.25">
      <c r="C8725" s="37"/>
    </row>
    <row r="8726" spans="3:3" x14ac:dyDescent="0.25">
      <c r="C8726" s="37"/>
    </row>
    <row r="8727" spans="3:3" x14ac:dyDescent="0.25">
      <c r="C8727" s="37"/>
    </row>
    <row r="8728" spans="3:3" x14ac:dyDescent="0.25">
      <c r="C8728" s="37"/>
    </row>
    <row r="8729" spans="3:3" x14ac:dyDescent="0.25">
      <c r="C8729" s="37"/>
    </row>
    <row r="8730" spans="3:3" x14ac:dyDescent="0.25">
      <c r="C8730" s="37"/>
    </row>
    <row r="8731" spans="3:3" x14ac:dyDescent="0.25">
      <c r="C8731" s="37"/>
    </row>
    <row r="8732" spans="3:3" x14ac:dyDescent="0.25">
      <c r="C8732" s="37"/>
    </row>
    <row r="8733" spans="3:3" x14ac:dyDescent="0.25">
      <c r="C8733" s="37"/>
    </row>
    <row r="8734" spans="3:3" x14ac:dyDescent="0.25">
      <c r="C8734" s="37"/>
    </row>
    <row r="8735" spans="3:3" x14ac:dyDescent="0.25">
      <c r="C8735" s="37"/>
    </row>
    <row r="8736" spans="3:3" x14ac:dyDescent="0.25">
      <c r="C8736" s="37"/>
    </row>
    <row r="8737" spans="3:3" x14ac:dyDescent="0.25">
      <c r="C8737" s="37"/>
    </row>
    <row r="8738" spans="3:3" x14ac:dyDescent="0.25">
      <c r="C8738" s="37"/>
    </row>
    <row r="8739" spans="3:3" x14ac:dyDescent="0.25">
      <c r="C8739" s="37"/>
    </row>
    <row r="8740" spans="3:3" x14ac:dyDescent="0.25">
      <c r="C8740" s="37"/>
    </row>
    <row r="8741" spans="3:3" x14ac:dyDescent="0.25">
      <c r="C8741" s="37"/>
    </row>
    <row r="8742" spans="3:3" x14ac:dyDescent="0.25">
      <c r="C8742" s="37"/>
    </row>
    <row r="8743" spans="3:3" x14ac:dyDescent="0.25">
      <c r="C8743" s="37"/>
    </row>
    <row r="8744" spans="3:3" x14ac:dyDescent="0.25">
      <c r="C8744" s="37"/>
    </row>
    <row r="8745" spans="3:3" x14ac:dyDescent="0.25">
      <c r="C8745" s="37"/>
    </row>
    <row r="8746" spans="3:3" x14ac:dyDescent="0.25">
      <c r="C8746" s="37"/>
    </row>
    <row r="8747" spans="3:3" x14ac:dyDescent="0.25">
      <c r="C8747" s="37"/>
    </row>
    <row r="8748" spans="3:3" x14ac:dyDescent="0.25">
      <c r="C8748" s="37"/>
    </row>
    <row r="8749" spans="3:3" x14ac:dyDescent="0.25">
      <c r="C8749" s="37"/>
    </row>
    <row r="8750" spans="3:3" x14ac:dyDescent="0.25">
      <c r="C8750" s="37"/>
    </row>
    <row r="8751" spans="3:3" x14ac:dyDescent="0.25">
      <c r="C8751" s="37"/>
    </row>
    <row r="8752" spans="3:3" x14ac:dyDescent="0.25">
      <c r="C8752" s="37"/>
    </row>
    <row r="8753" spans="3:3" x14ac:dyDescent="0.25">
      <c r="C8753" s="37"/>
    </row>
    <row r="8754" spans="3:3" x14ac:dyDescent="0.25">
      <c r="C8754" s="37"/>
    </row>
    <row r="8755" spans="3:3" x14ac:dyDescent="0.25">
      <c r="C8755" s="37"/>
    </row>
    <row r="8756" spans="3:3" x14ac:dyDescent="0.25">
      <c r="C8756" s="37"/>
    </row>
    <row r="8757" spans="3:3" x14ac:dyDescent="0.25">
      <c r="C8757" s="37"/>
    </row>
    <row r="8758" spans="3:3" x14ac:dyDescent="0.25">
      <c r="C8758" s="37"/>
    </row>
    <row r="8759" spans="3:3" x14ac:dyDescent="0.25">
      <c r="C8759" s="37"/>
    </row>
    <row r="8760" spans="3:3" x14ac:dyDescent="0.25">
      <c r="C8760" s="37"/>
    </row>
    <row r="8761" spans="3:3" x14ac:dyDescent="0.25">
      <c r="C8761" s="37"/>
    </row>
    <row r="8762" spans="3:3" x14ac:dyDescent="0.25">
      <c r="C8762" s="37"/>
    </row>
    <row r="8763" spans="3:3" x14ac:dyDescent="0.25">
      <c r="C8763" s="37"/>
    </row>
    <row r="8764" spans="3:3" x14ac:dyDescent="0.25">
      <c r="C8764" s="37"/>
    </row>
    <row r="8765" spans="3:3" x14ac:dyDescent="0.25">
      <c r="C8765" s="37"/>
    </row>
    <row r="8766" spans="3:3" x14ac:dyDescent="0.25">
      <c r="C8766" s="37"/>
    </row>
    <row r="8767" spans="3:3" x14ac:dyDescent="0.25">
      <c r="C8767" s="37"/>
    </row>
    <row r="8768" spans="3:3" x14ac:dyDescent="0.25">
      <c r="C8768" s="37"/>
    </row>
    <row r="8769" spans="3:3" x14ac:dyDescent="0.25">
      <c r="C8769" s="37"/>
    </row>
    <row r="8770" spans="3:3" x14ac:dyDescent="0.25">
      <c r="C8770" s="37"/>
    </row>
    <row r="8771" spans="3:3" x14ac:dyDescent="0.25">
      <c r="C8771" s="37"/>
    </row>
    <row r="8772" spans="3:3" x14ac:dyDescent="0.25">
      <c r="C8772" s="37"/>
    </row>
    <row r="8773" spans="3:3" x14ac:dyDescent="0.25">
      <c r="C8773" s="37"/>
    </row>
    <row r="8774" spans="3:3" x14ac:dyDescent="0.25">
      <c r="C8774" s="37"/>
    </row>
    <row r="8775" spans="3:3" x14ac:dyDescent="0.25">
      <c r="C8775" s="37"/>
    </row>
    <row r="8776" spans="3:3" x14ac:dyDescent="0.25">
      <c r="C8776" s="37"/>
    </row>
    <row r="8777" spans="3:3" x14ac:dyDescent="0.25">
      <c r="C8777" s="37"/>
    </row>
    <row r="8778" spans="3:3" x14ac:dyDescent="0.25">
      <c r="C8778" s="37"/>
    </row>
    <row r="8779" spans="3:3" x14ac:dyDescent="0.25">
      <c r="C8779" s="37"/>
    </row>
    <row r="8780" spans="3:3" x14ac:dyDescent="0.25">
      <c r="C8780" s="37"/>
    </row>
    <row r="8781" spans="3:3" x14ac:dyDescent="0.25">
      <c r="C8781" s="37"/>
    </row>
    <row r="8782" spans="3:3" x14ac:dyDescent="0.25">
      <c r="C8782" s="37"/>
    </row>
    <row r="8783" spans="3:3" x14ac:dyDescent="0.25">
      <c r="C8783" s="37"/>
    </row>
    <row r="8784" spans="3:3" x14ac:dyDescent="0.25">
      <c r="C8784" s="37"/>
    </row>
    <row r="8785" spans="3:3" x14ac:dyDescent="0.25">
      <c r="C8785" s="37"/>
    </row>
    <row r="8786" spans="3:3" x14ac:dyDescent="0.25">
      <c r="C8786" s="37"/>
    </row>
    <row r="8787" spans="3:3" x14ac:dyDescent="0.25">
      <c r="C8787" s="37"/>
    </row>
    <row r="8788" spans="3:3" x14ac:dyDescent="0.25">
      <c r="C8788" s="37"/>
    </row>
    <row r="8789" spans="3:3" x14ac:dyDescent="0.25">
      <c r="C8789" s="37"/>
    </row>
    <row r="8790" spans="3:3" x14ac:dyDescent="0.25">
      <c r="C8790" s="37"/>
    </row>
    <row r="8791" spans="3:3" x14ac:dyDescent="0.25">
      <c r="C8791" s="37"/>
    </row>
    <row r="8792" spans="3:3" x14ac:dyDescent="0.25">
      <c r="C8792" s="37"/>
    </row>
    <row r="8793" spans="3:3" x14ac:dyDescent="0.25">
      <c r="C8793" s="37"/>
    </row>
    <row r="8794" spans="3:3" x14ac:dyDescent="0.25">
      <c r="C8794" s="37"/>
    </row>
    <row r="8795" spans="3:3" x14ac:dyDescent="0.25">
      <c r="C8795" s="37"/>
    </row>
    <row r="8796" spans="3:3" x14ac:dyDescent="0.25">
      <c r="C8796" s="37"/>
    </row>
    <row r="8797" spans="3:3" x14ac:dyDescent="0.25">
      <c r="C8797" s="37"/>
    </row>
    <row r="8798" spans="3:3" x14ac:dyDescent="0.25">
      <c r="C8798" s="37"/>
    </row>
    <row r="8799" spans="3:3" x14ac:dyDescent="0.25">
      <c r="C8799" s="37"/>
    </row>
    <row r="8800" spans="3:3" x14ac:dyDescent="0.25">
      <c r="C8800" s="37"/>
    </row>
    <row r="8801" spans="3:3" x14ac:dyDescent="0.25">
      <c r="C8801" s="37"/>
    </row>
    <row r="8802" spans="3:3" x14ac:dyDescent="0.25">
      <c r="C8802" s="37"/>
    </row>
    <row r="8803" spans="3:3" x14ac:dyDescent="0.25">
      <c r="C8803" s="37"/>
    </row>
    <row r="8804" spans="3:3" x14ac:dyDescent="0.25">
      <c r="C8804" s="37"/>
    </row>
    <row r="8805" spans="3:3" x14ac:dyDescent="0.25">
      <c r="C8805" s="37"/>
    </row>
    <row r="8806" spans="3:3" x14ac:dyDescent="0.25">
      <c r="C8806" s="37"/>
    </row>
    <row r="8807" spans="3:3" x14ac:dyDescent="0.25">
      <c r="C8807" s="37"/>
    </row>
    <row r="8808" spans="3:3" x14ac:dyDescent="0.25">
      <c r="C8808" s="37"/>
    </row>
    <row r="8809" spans="3:3" x14ac:dyDescent="0.25">
      <c r="C8809" s="37"/>
    </row>
    <row r="8810" spans="3:3" x14ac:dyDescent="0.25">
      <c r="C8810" s="37"/>
    </row>
    <row r="8811" spans="3:3" x14ac:dyDescent="0.25">
      <c r="C8811" s="37"/>
    </row>
    <row r="8812" spans="3:3" x14ac:dyDescent="0.25">
      <c r="C8812" s="37"/>
    </row>
    <row r="8813" spans="3:3" x14ac:dyDescent="0.25">
      <c r="C8813" s="37"/>
    </row>
    <row r="8814" spans="3:3" x14ac:dyDescent="0.25">
      <c r="C8814" s="37"/>
    </row>
    <row r="8815" spans="3:3" x14ac:dyDescent="0.25">
      <c r="C8815" s="37"/>
    </row>
    <row r="8816" spans="3:3" x14ac:dyDescent="0.25">
      <c r="C8816" s="37"/>
    </row>
    <row r="8817" spans="3:3" x14ac:dyDescent="0.25">
      <c r="C8817" s="37"/>
    </row>
    <row r="8818" spans="3:3" x14ac:dyDescent="0.25">
      <c r="C8818" s="37"/>
    </row>
    <row r="8819" spans="3:3" x14ac:dyDescent="0.25">
      <c r="C8819" s="37"/>
    </row>
    <row r="8820" spans="3:3" x14ac:dyDescent="0.25">
      <c r="C8820" s="37"/>
    </row>
    <row r="8821" spans="3:3" x14ac:dyDescent="0.25">
      <c r="C8821" s="37"/>
    </row>
    <row r="8822" spans="3:3" x14ac:dyDescent="0.25">
      <c r="C8822" s="37"/>
    </row>
    <row r="8823" spans="3:3" x14ac:dyDescent="0.25">
      <c r="C8823" s="37"/>
    </row>
    <row r="8824" spans="3:3" x14ac:dyDescent="0.25">
      <c r="C8824" s="37"/>
    </row>
    <row r="8825" spans="3:3" x14ac:dyDescent="0.25">
      <c r="C8825" s="37"/>
    </row>
    <row r="8826" spans="3:3" x14ac:dyDescent="0.25">
      <c r="C8826" s="37"/>
    </row>
    <row r="8827" spans="3:3" x14ac:dyDescent="0.25">
      <c r="C8827" s="37"/>
    </row>
    <row r="8828" spans="3:3" x14ac:dyDescent="0.25">
      <c r="C8828" s="37"/>
    </row>
    <row r="8829" spans="3:3" x14ac:dyDescent="0.25">
      <c r="C8829" s="37"/>
    </row>
    <row r="8830" spans="3:3" x14ac:dyDescent="0.25">
      <c r="C8830" s="37"/>
    </row>
    <row r="8831" spans="3:3" x14ac:dyDescent="0.25">
      <c r="C8831" s="37"/>
    </row>
    <row r="8832" spans="3:3" x14ac:dyDescent="0.25">
      <c r="C8832" s="37"/>
    </row>
    <row r="8833" spans="3:3" x14ac:dyDescent="0.25">
      <c r="C8833" s="37"/>
    </row>
    <row r="8834" spans="3:3" x14ac:dyDescent="0.25">
      <c r="C8834" s="37"/>
    </row>
    <row r="8835" spans="3:3" x14ac:dyDescent="0.25">
      <c r="C8835" s="37"/>
    </row>
    <row r="8836" spans="3:3" x14ac:dyDescent="0.25">
      <c r="C8836" s="37"/>
    </row>
    <row r="8837" spans="3:3" x14ac:dyDescent="0.25">
      <c r="C8837" s="37"/>
    </row>
    <row r="8838" spans="3:3" x14ac:dyDescent="0.25">
      <c r="C8838" s="37"/>
    </row>
    <row r="8839" spans="3:3" x14ac:dyDescent="0.25">
      <c r="C8839" s="37"/>
    </row>
    <row r="8840" spans="3:3" x14ac:dyDescent="0.25">
      <c r="C8840" s="37"/>
    </row>
    <row r="8841" spans="3:3" x14ac:dyDescent="0.25">
      <c r="C8841" s="37"/>
    </row>
    <row r="8842" spans="3:3" x14ac:dyDescent="0.25">
      <c r="C8842" s="37"/>
    </row>
    <row r="8843" spans="3:3" x14ac:dyDescent="0.25">
      <c r="C8843" s="37"/>
    </row>
    <row r="8844" spans="3:3" x14ac:dyDescent="0.25">
      <c r="C8844" s="37"/>
    </row>
    <row r="8845" spans="3:3" x14ac:dyDescent="0.25">
      <c r="C8845" s="37"/>
    </row>
    <row r="8846" spans="3:3" x14ac:dyDescent="0.25">
      <c r="C8846" s="37"/>
    </row>
    <row r="8847" spans="3:3" x14ac:dyDescent="0.25">
      <c r="C8847" s="37"/>
    </row>
    <row r="8848" spans="3:3" x14ac:dyDescent="0.25">
      <c r="C8848" s="37"/>
    </row>
    <row r="8849" spans="3:3" x14ac:dyDescent="0.25">
      <c r="C8849" s="37"/>
    </row>
    <row r="8850" spans="3:3" x14ac:dyDescent="0.25">
      <c r="C8850" s="37"/>
    </row>
    <row r="8851" spans="3:3" x14ac:dyDescent="0.25">
      <c r="C8851" s="37"/>
    </row>
    <row r="8852" spans="3:3" x14ac:dyDescent="0.25">
      <c r="C8852" s="37"/>
    </row>
    <row r="8853" spans="3:3" x14ac:dyDescent="0.25">
      <c r="C8853" s="37"/>
    </row>
    <row r="8854" spans="3:3" x14ac:dyDescent="0.25">
      <c r="C8854" s="37"/>
    </row>
    <row r="8855" spans="3:3" x14ac:dyDescent="0.25">
      <c r="C8855" s="37"/>
    </row>
    <row r="8856" spans="3:3" x14ac:dyDescent="0.25">
      <c r="C8856" s="37"/>
    </row>
    <row r="8857" spans="3:3" x14ac:dyDescent="0.25">
      <c r="C8857" s="37"/>
    </row>
    <row r="8858" spans="3:3" x14ac:dyDescent="0.25">
      <c r="C8858" s="37"/>
    </row>
    <row r="8859" spans="3:3" x14ac:dyDescent="0.25">
      <c r="C8859" s="37"/>
    </row>
    <row r="8860" spans="3:3" x14ac:dyDescent="0.25">
      <c r="C8860" s="37"/>
    </row>
    <row r="8861" spans="3:3" x14ac:dyDescent="0.25">
      <c r="C8861" s="37"/>
    </row>
    <row r="8862" spans="3:3" x14ac:dyDescent="0.25">
      <c r="C8862" s="37"/>
    </row>
    <row r="8863" spans="3:3" x14ac:dyDescent="0.25">
      <c r="C8863" s="37"/>
    </row>
    <row r="8864" spans="3:3" x14ac:dyDescent="0.25">
      <c r="C8864" s="37"/>
    </row>
    <row r="8865" spans="3:3" x14ac:dyDescent="0.25">
      <c r="C8865" s="37"/>
    </row>
    <row r="8866" spans="3:3" x14ac:dyDescent="0.25">
      <c r="C8866" s="37"/>
    </row>
    <row r="8867" spans="3:3" x14ac:dyDescent="0.25">
      <c r="C8867" s="37"/>
    </row>
    <row r="8868" spans="3:3" x14ac:dyDescent="0.25">
      <c r="C8868" s="37"/>
    </row>
    <row r="8869" spans="3:3" x14ac:dyDescent="0.25">
      <c r="C8869" s="37"/>
    </row>
    <row r="8870" spans="3:3" x14ac:dyDescent="0.25">
      <c r="C8870" s="37"/>
    </row>
    <row r="8871" spans="3:3" x14ac:dyDescent="0.25">
      <c r="C8871" s="37"/>
    </row>
    <row r="8872" spans="3:3" x14ac:dyDescent="0.25">
      <c r="C8872" s="37"/>
    </row>
    <row r="8873" spans="3:3" x14ac:dyDescent="0.25">
      <c r="C8873" s="37"/>
    </row>
    <row r="8874" spans="3:3" x14ac:dyDescent="0.25">
      <c r="C8874" s="37"/>
    </row>
    <row r="8875" spans="3:3" x14ac:dyDescent="0.25">
      <c r="C8875" s="37"/>
    </row>
    <row r="8876" spans="3:3" x14ac:dyDescent="0.25">
      <c r="C8876" s="37"/>
    </row>
    <row r="8877" spans="3:3" x14ac:dyDescent="0.25">
      <c r="C8877" s="37"/>
    </row>
    <row r="8878" spans="3:3" x14ac:dyDescent="0.25">
      <c r="C8878" s="37"/>
    </row>
    <row r="8879" spans="3:3" x14ac:dyDescent="0.25">
      <c r="C8879" s="37"/>
    </row>
    <row r="8880" spans="3:3" x14ac:dyDescent="0.25">
      <c r="C8880" s="37"/>
    </row>
    <row r="8881" spans="3:3" x14ac:dyDescent="0.25">
      <c r="C8881" s="37"/>
    </row>
    <row r="8882" spans="3:3" x14ac:dyDescent="0.25">
      <c r="C8882" s="37"/>
    </row>
    <row r="8883" spans="3:3" x14ac:dyDescent="0.25">
      <c r="C8883" s="37"/>
    </row>
    <row r="8884" spans="3:3" x14ac:dyDescent="0.25">
      <c r="C8884" s="37"/>
    </row>
    <row r="8885" spans="3:3" x14ac:dyDescent="0.25">
      <c r="C8885" s="37"/>
    </row>
    <row r="8886" spans="3:3" x14ac:dyDescent="0.25">
      <c r="C8886" s="37"/>
    </row>
    <row r="8887" spans="3:3" x14ac:dyDescent="0.25">
      <c r="C8887" s="37"/>
    </row>
    <row r="8888" spans="3:3" x14ac:dyDescent="0.25">
      <c r="C8888" s="37"/>
    </row>
    <row r="8889" spans="3:3" x14ac:dyDescent="0.25">
      <c r="C8889" s="37"/>
    </row>
    <row r="8890" spans="3:3" x14ac:dyDescent="0.25">
      <c r="C8890" s="37"/>
    </row>
    <row r="8891" spans="3:3" x14ac:dyDescent="0.25">
      <c r="C8891" s="37"/>
    </row>
    <row r="8892" spans="3:3" x14ac:dyDescent="0.25">
      <c r="C8892" s="37"/>
    </row>
    <row r="8893" spans="3:3" x14ac:dyDescent="0.25">
      <c r="C8893" s="37"/>
    </row>
    <row r="8894" spans="3:3" x14ac:dyDescent="0.25">
      <c r="C8894" s="37"/>
    </row>
    <row r="8895" spans="3:3" x14ac:dyDescent="0.25">
      <c r="C8895" s="37"/>
    </row>
    <row r="8896" spans="3:3" x14ac:dyDescent="0.25">
      <c r="C8896" s="37"/>
    </row>
    <row r="8897" spans="3:3" x14ac:dyDescent="0.25">
      <c r="C8897" s="37"/>
    </row>
    <row r="8898" spans="3:3" x14ac:dyDescent="0.25">
      <c r="C8898" s="37"/>
    </row>
    <row r="8899" spans="3:3" x14ac:dyDescent="0.25">
      <c r="C8899" s="37"/>
    </row>
    <row r="8900" spans="3:3" x14ac:dyDescent="0.25">
      <c r="C8900" s="37"/>
    </row>
    <row r="8901" spans="3:3" x14ac:dyDescent="0.25">
      <c r="C8901" s="37"/>
    </row>
    <row r="8902" spans="3:3" x14ac:dyDescent="0.25">
      <c r="C8902" s="37"/>
    </row>
    <row r="8903" spans="3:3" x14ac:dyDescent="0.25">
      <c r="C8903" s="37"/>
    </row>
    <row r="8904" spans="3:3" x14ac:dyDescent="0.25">
      <c r="C8904" s="37"/>
    </row>
    <row r="8905" spans="3:3" x14ac:dyDescent="0.25">
      <c r="C8905" s="37"/>
    </row>
    <row r="8906" spans="3:3" x14ac:dyDescent="0.25">
      <c r="C8906" s="37"/>
    </row>
    <row r="8907" spans="3:3" x14ac:dyDescent="0.25">
      <c r="C8907" s="37"/>
    </row>
    <row r="8908" spans="3:3" x14ac:dyDescent="0.25">
      <c r="C8908" s="37"/>
    </row>
    <row r="8909" spans="3:3" x14ac:dyDescent="0.25">
      <c r="C8909" s="37"/>
    </row>
    <row r="8910" spans="3:3" x14ac:dyDescent="0.25">
      <c r="C8910" s="37"/>
    </row>
    <row r="8911" spans="3:3" x14ac:dyDescent="0.25">
      <c r="C8911" s="37"/>
    </row>
    <row r="8912" spans="3:3" x14ac:dyDescent="0.25">
      <c r="C8912" s="37"/>
    </row>
    <row r="8913" spans="3:3" x14ac:dyDescent="0.25">
      <c r="C8913" s="37"/>
    </row>
    <row r="8914" spans="3:3" x14ac:dyDescent="0.25">
      <c r="C8914" s="37"/>
    </row>
    <row r="8915" spans="3:3" x14ac:dyDescent="0.25">
      <c r="C8915" s="37"/>
    </row>
    <row r="8916" spans="3:3" x14ac:dyDescent="0.25">
      <c r="C8916" s="37"/>
    </row>
    <row r="8917" spans="3:3" x14ac:dyDescent="0.25">
      <c r="C8917" s="37"/>
    </row>
    <row r="8918" spans="3:3" x14ac:dyDescent="0.25">
      <c r="C8918" s="37"/>
    </row>
    <row r="8919" spans="3:3" x14ac:dyDescent="0.25">
      <c r="C8919" s="37"/>
    </row>
    <row r="8920" spans="3:3" x14ac:dyDescent="0.25">
      <c r="C8920" s="37"/>
    </row>
    <row r="8921" spans="3:3" x14ac:dyDescent="0.25">
      <c r="C8921" s="37"/>
    </row>
    <row r="8922" spans="3:3" x14ac:dyDescent="0.25">
      <c r="C8922" s="37"/>
    </row>
    <row r="8923" spans="3:3" x14ac:dyDescent="0.25">
      <c r="C8923" s="37"/>
    </row>
    <row r="8924" spans="3:3" x14ac:dyDescent="0.25">
      <c r="C8924" s="37"/>
    </row>
    <row r="8925" spans="3:3" x14ac:dyDescent="0.25">
      <c r="C8925" s="37"/>
    </row>
    <row r="8926" spans="3:3" x14ac:dyDescent="0.25">
      <c r="C8926" s="37"/>
    </row>
    <row r="8927" spans="3:3" x14ac:dyDescent="0.25">
      <c r="C8927" s="37"/>
    </row>
    <row r="8928" spans="3:3" x14ac:dyDescent="0.25">
      <c r="C8928" s="37"/>
    </row>
    <row r="8929" spans="3:3" x14ac:dyDescent="0.25">
      <c r="C8929" s="37"/>
    </row>
    <row r="8930" spans="3:3" x14ac:dyDescent="0.25">
      <c r="C8930" s="37"/>
    </row>
    <row r="8931" spans="3:3" x14ac:dyDescent="0.25">
      <c r="C8931" s="37"/>
    </row>
    <row r="8932" spans="3:3" x14ac:dyDescent="0.25">
      <c r="C8932" s="37"/>
    </row>
    <row r="8933" spans="3:3" x14ac:dyDescent="0.25">
      <c r="C8933" s="37"/>
    </row>
    <row r="8934" spans="3:3" x14ac:dyDescent="0.25">
      <c r="C8934" s="37"/>
    </row>
    <row r="8935" spans="3:3" x14ac:dyDescent="0.25">
      <c r="C8935" s="37"/>
    </row>
    <row r="8936" spans="3:3" x14ac:dyDescent="0.25">
      <c r="C8936" s="37"/>
    </row>
    <row r="8937" spans="3:3" x14ac:dyDescent="0.25">
      <c r="C8937" s="37"/>
    </row>
    <row r="8938" spans="3:3" x14ac:dyDescent="0.25">
      <c r="C8938" s="37"/>
    </row>
    <row r="8939" spans="3:3" x14ac:dyDescent="0.25">
      <c r="C8939" s="37"/>
    </row>
    <row r="8940" spans="3:3" x14ac:dyDescent="0.25">
      <c r="C8940" s="37"/>
    </row>
    <row r="8941" spans="3:3" x14ac:dyDescent="0.25">
      <c r="C8941" s="37"/>
    </row>
    <row r="8942" spans="3:3" x14ac:dyDescent="0.25">
      <c r="C8942" s="37"/>
    </row>
    <row r="8943" spans="3:3" x14ac:dyDescent="0.25">
      <c r="C8943" s="37"/>
    </row>
    <row r="8944" spans="3:3" x14ac:dyDescent="0.25">
      <c r="C8944" s="37"/>
    </row>
    <row r="8945" spans="3:3" x14ac:dyDescent="0.25">
      <c r="C8945" s="37"/>
    </row>
    <row r="8946" spans="3:3" x14ac:dyDescent="0.25">
      <c r="C8946" s="37"/>
    </row>
    <row r="8947" spans="3:3" x14ac:dyDescent="0.25">
      <c r="C8947" s="37"/>
    </row>
    <row r="8948" spans="3:3" x14ac:dyDescent="0.25">
      <c r="C8948" s="37"/>
    </row>
    <row r="8949" spans="3:3" x14ac:dyDescent="0.25">
      <c r="C8949" s="37"/>
    </row>
    <row r="8950" spans="3:3" x14ac:dyDescent="0.25">
      <c r="C8950" s="37"/>
    </row>
    <row r="8951" spans="3:3" x14ac:dyDescent="0.25">
      <c r="C8951" s="37"/>
    </row>
    <row r="8952" spans="3:3" x14ac:dyDescent="0.25">
      <c r="C8952" s="37"/>
    </row>
    <row r="8953" spans="3:3" x14ac:dyDescent="0.25">
      <c r="C8953" s="37"/>
    </row>
    <row r="8954" spans="3:3" x14ac:dyDescent="0.25">
      <c r="C8954" s="37"/>
    </row>
    <row r="8955" spans="3:3" x14ac:dyDescent="0.25">
      <c r="C8955" s="37"/>
    </row>
    <row r="8956" spans="3:3" x14ac:dyDescent="0.25">
      <c r="C8956" s="37"/>
    </row>
    <row r="8957" spans="3:3" x14ac:dyDescent="0.25">
      <c r="C8957" s="37"/>
    </row>
    <row r="8958" spans="3:3" x14ac:dyDescent="0.25">
      <c r="C8958" s="37"/>
    </row>
    <row r="8959" spans="3:3" x14ac:dyDescent="0.25">
      <c r="C8959" s="37"/>
    </row>
    <row r="8960" spans="3:3" x14ac:dyDescent="0.25">
      <c r="C8960" s="37"/>
    </row>
    <row r="8961" spans="3:3" x14ac:dyDescent="0.25">
      <c r="C8961" s="37"/>
    </row>
    <row r="8962" spans="3:3" x14ac:dyDescent="0.25">
      <c r="C8962" s="37"/>
    </row>
    <row r="8963" spans="3:3" x14ac:dyDescent="0.25">
      <c r="C8963" s="37"/>
    </row>
    <row r="8964" spans="3:3" x14ac:dyDescent="0.25">
      <c r="C8964" s="37"/>
    </row>
    <row r="8965" spans="3:3" x14ac:dyDescent="0.25">
      <c r="C8965" s="37"/>
    </row>
    <row r="8966" spans="3:3" x14ac:dyDescent="0.25">
      <c r="C8966" s="37"/>
    </row>
    <row r="8967" spans="3:3" x14ac:dyDescent="0.25">
      <c r="C8967" s="37"/>
    </row>
    <row r="8968" spans="3:3" x14ac:dyDescent="0.25">
      <c r="C8968" s="37"/>
    </row>
    <row r="8969" spans="3:3" x14ac:dyDescent="0.25">
      <c r="C8969" s="37"/>
    </row>
    <row r="8970" spans="3:3" x14ac:dyDescent="0.25">
      <c r="C8970" s="37"/>
    </row>
    <row r="8971" spans="3:3" x14ac:dyDescent="0.25">
      <c r="C8971" s="37"/>
    </row>
    <row r="8972" spans="3:3" x14ac:dyDescent="0.25">
      <c r="C8972" s="37"/>
    </row>
    <row r="8973" spans="3:3" x14ac:dyDescent="0.25">
      <c r="C8973" s="37"/>
    </row>
    <row r="8974" spans="3:3" x14ac:dyDescent="0.25">
      <c r="C8974" s="37"/>
    </row>
    <row r="8975" spans="3:3" x14ac:dyDescent="0.25">
      <c r="C8975" s="37"/>
    </row>
    <row r="8976" spans="3:3" x14ac:dyDescent="0.25">
      <c r="C8976" s="37"/>
    </row>
    <row r="8977" spans="3:3" x14ac:dyDescent="0.25">
      <c r="C8977" s="37"/>
    </row>
    <row r="8978" spans="3:3" x14ac:dyDescent="0.25">
      <c r="C8978" s="37"/>
    </row>
    <row r="8979" spans="3:3" x14ac:dyDescent="0.25">
      <c r="C8979" s="37"/>
    </row>
    <row r="8980" spans="3:3" x14ac:dyDescent="0.25">
      <c r="C8980" s="37"/>
    </row>
    <row r="8981" spans="3:3" x14ac:dyDescent="0.25">
      <c r="C8981" s="37"/>
    </row>
    <row r="8982" spans="3:3" x14ac:dyDescent="0.25">
      <c r="C8982" s="37"/>
    </row>
    <row r="8983" spans="3:3" x14ac:dyDescent="0.25">
      <c r="C8983" s="37"/>
    </row>
    <row r="8984" spans="3:3" x14ac:dyDescent="0.25">
      <c r="C8984" s="37"/>
    </row>
    <row r="8985" spans="3:3" x14ac:dyDescent="0.25">
      <c r="C8985" s="37"/>
    </row>
    <row r="8986" spans="3:3" x14ac:dyDescent="0.25">
      <c r="C8986" s="37"/>
    </row>
    <row r="8987" spans="3:3" x14ac:dyDescent="0.25">
      <c r="C8987" s="37"/>
    </row>
    <row r="8988" spans="3:3" x14ac:dyDescent="0.25">
      <c r="C8988" s="37"/>
    </row>
    <row r="8989" spans="3:3" x14ac:dyDescent="0.25">
      <c r="C8989" s="37"/>
    </row>
    <row r="8990" spans="3:3" x14ac:dyDescent="0.25">
      <c r="C8990" s="37"/>
    </row>
    <row r="8991" spans="3:3" x14ac:dyDescent="0.25">
      <c r="C8991" s="37"/>
    </row>
    <row r="8992" spans="3:3" x14ac:dyDescent="0.25">
      <c r="C8992" s="37"/>
    </row>
    <row r="8993" spans="3:3" x14ac:dyDescent="0.25">
      <c r="C8993" s="37"/>
    </row>
    <row r="8994" spans="3:3" x14ac:dyDescent="0.25">
      <c r="C8994" s="37"/>
    </row>
    <row r="8995" spans="3:3" x14ac:dyDescent="0.25">
      <c r="C8995" s="37"/>
    </row>
    <row r="8996" spans="3:3" x14ac:dyDescent="0.25">
      <c r="C8996" s="37"/>
    </row>
    <row r="8997" spans="3:3" x14ac:dyDescent="0.25">
      <c r="C8997" s="37"/>
    </row>
    <row r="8998" spans="3:3" x14ac:dyDescent="0.25">
      <c r="C8998" s="37"/>
    </row>
    <row r="8999" spans="3:3" x14ac:dyDescent="0.25">
      <c r="C8999" s="37"/>
    </row>
    <row r="9000" spans="3:3" x14ac:dyDescent="0.25">
      <c r="C9000" s="37"/>
    </row>
    <row r="9001" spans="3:3" x14ac:dyDescent="0.25">
      <c r="C9001" s="37"/>
    </row>
    <row r="9002" spans="3:3" x14ac:dyDescent="0.25">
      <c r="C9002" s="37"/>
    </row>
    <row r="9003" spans="3:3" x14ac:dyDescent="0.25">
      <c r="C9003" s="37"/>
    </row>
    <row r="9004" spans="3:3" x14ac:dyDescent="0.25">
      <c r="C9004" s="37"/>
    </row>
    <row r="9005" spans="3:3" x14ac:dyDescent="0.25">
      <c r="C9005" s="37"/>
    </row>
    <row r="9006" spans="3:3" x14ac:dyDescent="0.25">
      <c r="C9006" s="37"/>
    </row>
    <row r="9007" spans="3:3" x14ac:dyDescent="0.25">
      <c r="C9007" s="37"/>
    </row>
    <row r="9008" spans="3:3" x14ac:dyDescent="0.25">
      <c r="C9008" s="37"/>
    </row>
    <row r="9009" spans="3:3" x14ac:dyDescent="0.25">
      <c r="C9009" s="37"/>
    </row>
    <row r="9010" spans="3:3" x14ac:dyDescent="0.25">
      <c r="C9010" s="37"/>
    </row>
    <row r="9011" spans="3:3" x14ac:dyDescent="0.25">
      <c r="C9011" s="37"/>
    </row>
    <row r="9012" spans="3:3" x14ac:dyDescent="0.25">
      <c r="C9012" s="37"/>
    </row>
    <row r="9013" spans="3:3" x14ac:dyDescent="0.25">
      <c r="C9013" s="37"/>
    </row>
    <row r="9014" spans="3:3" x14ac:dyDescent="0.25">
      <c r="C9014" s="37"/>
    </row>
    <row r="9015" spans="3:3" x14ac:dyDescent="0.25">
      <c r="C9015" s="37"/>
    </row>
    <row r="9016" spans="3:3" x14ac:dyDescent="0.25">
      <c r="C9016" s="37"/>
    </row>
    <row r="9017" spans="3:3" x14ac:dyDescent="0.25">
      <c r="C9017" s="37"/>
    </row>
    <row r="9018" spans="3:3" x14ac:dyDescent="0.25">
      <c r="C9018" s="37"/>
    </row>
    <row r="9019" spans="3:3" x14ac:dyDescent="0.25">
      <c r="C9019" s="37"/>
    </row>
    <row r="9020" spans="3:3" x14ac:dyDescent="0.25">
      <c r="C9020" s="37"/>
    </row>
    <row r="9021" spans="3:3" x14ac:dyDescent="0.25">
      <c r="C9021" s="37"/>
    </row>
    <row r="9022" spans="3:3" x14ac:dyDescent="0.25">
      <c r="C9022" s="37"/>
    </row>
    <row r="9023" spans="3:3" x14ac:dyDescent="0.25">
      <c r="C9023" s="37"/>
    </row>
    <row r="9024" spans="3:3" x14ac:dyDescent="0.25">
      <c r="C9024" s="37"/>
    </row>
    <row r="9025" spans="3:3" x14ac:dyDescent="0.25">
      <c r="C9025" s="37"/>
    </row>
    <row r="9026" spans="3:3" x14ac:dyDescent="0.25">
      <c r="C9026" s="37"/>
    </row>
    <row r="9027" spans="3:3" x14ac:dyDescent="0.25">
      <c r="C9027" s="37"/>
    </row>
    <row r="9028" spans="3:3" x14ac:dyDescent="0.25">
      <c r="C9028" s="37"/>
    </row>
    <row r="9029" spans="3:3" x14ac:dyDescent="0.25">
      <c r="C9029" s="37"/>
    </row>
    <row r="9030" spans="3:3" x14ac:dyDescent="0.25">
      <c r="C9030" s="37"/>
    </row>
    <row r="9031" spans="3:3" x14ac:dyDescent="0.25">
      <c r="C9031" s="37"/>
    </row>
    <row r="9032" spans="3:3" x14ac:dyDescent="0.25">
      <c r="C9032" s="37"/>
    </row>
    <row r="9033" spans="3:3" x14ac:dyDescent="0.25">
      <c r="C9033" s="37"/>
    </row>
    <row r="9034" spans="3:3" x14ac:dyDescent="0.25">
      <c r="C9034" s="37"/>
    </row>
    <row r="9035" spans="3:3" x14ac:dyDescent="0.25">
      <c r="C9035" s="37"/>
    </row>
    <row r="9036" spans="3:3" x14ac:dyDescent="0.25">
      <c r="C9036" s="37"/>
    </row>
    <row r="9037" spans="3:3" x14ac:dyDescent="0.25">
      <c r="C9037" s="37"/>
    </row>
    <row r="9038" spans="3:3" x14ac:dyDescent="0.25">
      <c r="C9038" s="37"/>
    </row>
    <row r="9039" spans="3:3" x14ac:dyDescent="0.25">
      <c r="C9039" s="37"/>
    </row>
    <row r="9040" spans="3:3" x14ac:dyDescent="0.25">
      <c r="C9040" s="37"/>
    </row>
    <row r="9041" spans="3:3" x14ac:dyDescent="0.25">
      <c r="C9041" s="37"/>
    </row>
    <row r="9042" spans="3:3" x14ac:dyDescent="0.25">
      <c r="C9042" s="37"/>
    </row>
    <row r="9043" spans="3:3" x14ac:dyDescent="0.25">
      <c r="C9043" s="37"/>
    </row>
    <row r="9044" spans="3:3" x14ac:dyDescent="0.25">
      <c r="C9044" s="37"/>
    </row>
    <row r="9045" spans="3:3" x14ac:dyDescent="0.25">
      <c r="C9045" s="37"/>
    </row>
    <row r="9046" spans="3:3" x14ac:dyDescent="0.25">
      <c r="C9046" s="37"/>
    </row>
    <row r="9047" spans="3:3" x14ac:dyDescent="0.25">
      <c r="C9047" s="37"/>
    </row>
    <row r="9048" spans="3:3" x14ac:dyDescent="0.25">
      <c r="C9048" s="37"/>
    </row>
    <row r="9049" spans="3:3" x14ac:dyDescent="0.25">
      <c r="C9049" s="37"/>
    </row>
    <row r="9050" spans="3:3" x14ac:dyDescent="0.25">
      <c r="C9050" s="37"/>
    </row>
    <row r="9051" spans="3:3" x14ac:dyDescent="0.25">
      <c r="C9051" s="37"/>
    </row>
    <row r="9052" spans="3:3" x14ac:dyDescent="0.25">
      <c r="C9052" s="37"/>
    </row>
    <row r="9053" spans="3:3" x14ac:dyDescent="0.25">
      <c r="C9053" s="37"/>
    </row>
    <row r="9054" spans="3:3" x14ac:dyDescent="0.25">
      <c r="C9054" s="37"/>
    </row>
    <row r="9055" spans="3:3" x14ac:dyDescent="0.25">
      <c r="C9055" s="37"/>
    </row>
    <row r="9056" spans="3:3" x14ac:dyDescent="0.25">
      <c r="C9056" s="37"/>
    </row>
    <row r="9057" spans="3:3" x14ac:dyDescent="0.25">
      <c r="C9057" s="37"/>
    </row>
    <row r="9058" spans="3:3" x14ac:dyDescent="0.25">
      <c r="C9058" s="37"/>
    </row>
    <row r="9059" spans="3:3" x14ac:dyDescent="0.25">
      <c r="C9059" s="37"/>
    </row>
    <row r="9060" spans="3:3" x14ac:dyDescent="0.25">
      <c r="C9060" s="37"/>
    </row>
    <row r="9061" spans="3:3" x14ac:dyDescent="0.25">
      <c r="C9061" s="37"/>
    </row>
    <row r="9062" spans="3:3" x14ac:dyDescent="0.25">
      <c r="C9062" s="37"/>
    </row>
    <row r="9063" spans="3:3" x14ac:dyDescent="0.25">
      <c r="C9063" s="37"/>
    </row>
    <row r="9064" spans="3:3" x14ac:dyDescent="0.25">
      <c r="C9064" s="37"/>
    </row>
    <row r="9065" spans="3:3" x14ac:dyDescent="0.25">
      <c r="C9065" s="37"/>
    </row>
    <row r="9066" spans="3:3" x14ac:dyDescent="0.25">
      <c r="C9066" s="37"/>
    </row>
    <row r="9067" spans="3:3" x14ac:dyDescent="0.25">
      <c r="C9067" s="37"/>
    </row>
    <row r="9068" spans="3:3" x14ac:dyDescent="0.25">
      <c r="C9068" s="37"/>
    </row>
    <row r="9069" spans="3:3" x14ac:dyDescent="0.25">
      <c r="C9069" s="37"/>
    </row>
    <row r="9070" spans="3:3" x14ac:dyDescent="0.25">
      <c r="C9070" s="37"/>
    </row>
    <row r="9071" spans="3:3" x14ac:dyDescent="0.25">
      <c r="C9071" s="37"/>
    </row>
    <row r="9072" spans="3:3" x14ac:dyDescent="0.25">
      <c r="C9072" s="37"/>
    </row>
    <row r="9073" spans="3:3" x14ac:dyDescent="0.25">
      <c r="C9073" s="37"/>
    </row>
    <row r="9074" spans="3:3" x14ac:dyDescent="0.25">
      <c r="C9074" s="37"/>
    </row>
    <row r="9075" spans="3:3" x14ac:dyDescent="0.25">
      <c r="C9075" s="37"/>
    </row>
    <row r="9076" spans="3:3" x14ac:dyDescent="0.25">
      <c r="C9076" s="37"/>
    </row>
    <row r="9077" spans="3:3" x14ac:dyDescent="0.25">
      <c r="C9077" s="37"/>
    </row>
    <row r="9078" spans="3:3" x14ac:dyDescent="0.25">
      <c r="C9078" s="37"/>
    </row>
    <row r="9079" spans="3:3" x14ac:dyDescent="0.25">
      <c r="C9079" s="37"/>
    </row>
    <row r="9080" spans="3:3" x14ac:dyDescent="0.25">
      <c r="C9080" s="37"/>
    </row>
    <row r="9081" spans="3:3" x14ac:dyDescent="0.25">
      <c r="C9081" s="37"/>
    </row>
    <row r="9082" spans="3:3" x14ac:dyDescent="0.25">
      <c r="C9082" s="37"/>
    </row>
    <row r="9083" spans="3:3" x14ac:dyDescent="0.25">
      <c r="C9083" s="37"/>
    </row>
    <row r="9084" spans="3:3" x14ac:dyDescent="0.25">
      <c r="C9084" s="37"/>
    </row>
    <row r="9085" spans="3:3" x14ac:dyDescent="0.25">
      <c r="C9085" s="37"/>
    </row>
    <row r="9086" spans="3:3" x14ac:dyDescent="0.25">
      <c r="C9086" s="37"/>
    </row>
    <row r="9087" spans="3:3" x14ac:dyDescent="0.25">
      <c r="C9087" s="37"/>
    </row>
    <row r="9088" spans="3:3" x14ac:dyDescent="0.25">
      <c r="C9088" s="37"/>
    </row>
    <row r="9089" spans="3:3" x14ac:dyDescent="0.25">
      <c r="C9089" s="37"/>
    </row>
    <row r="9090" spans="3:3" x14ac:dyDescent="0.25">
      <c r="C9090" s="37"/>
    </row>
    <row r="9091" spans="3:3" x14ac:dyDescent="0.25">
      <c r="C9091" s="37"/>
    </row>
    <row r="9092" spans="3:3" x14ac:dyDescent="0.25">
      <c r="C9092" s="37"/>
    </row>
    <row r="9093" spans="3:3" x14ac:dyDescent="0.25">
      <c r="C9093" s="37"/>
    </row>
    <row r="9094" spans="3:3" x14ac:dyDescent="0.25">
      <c r="C9094" s="37"/>
    </row>
    <row r="9095" spans="3:3" x14ac:dyDescent="0.25">
      <c r="C9095" s="37"/>
    </row>
    <row r="9096" spans="3:3" x14ac:dyDescent="0.25">
      <c r="C9096" s="37"/>
    </row>
    <row r="9097" spans="3:3" x14ac:dyDescent="0.25">
      <c r="C9097" s="37"/>
    </row>
    <row r="9098" spans="3:3" x14ac:dyDescent="0.25">
      <c r="C9098" s="37"/>
    </row>
    <row r="9099" spans="3:3" x14ac:dyDescent="0.25">
      <c r="C9099" s="37"/>
    </row>
    <row r="9100" spans="3:3" x14ac:dyDescent="0.25">
      <c r="C9100" s="37"/>
    </row>
    <row r="9101" spans="3:3" x14ac:dyDescent="0.25">
      <c r="C9101" s="37"/>
    </row>
    <row r="9102" spans="3:3" x14ac:dyDescent="0.25">
      <c r="C9102" s="37"/>
    </row>
    <row r="9103" spans="3:3" x14ac:dyDescent="0.25">
      <c r="C9103" s="37"/>
    </row>
    <row r="9104" spans="3:3" x14ac:dyDescent="0.25">
      <c r="C9104" s="37"/>
    </row>
    <row r="9105" spans="3:3" x14ac:dyDescent="0.25">
      <c r="C9105" s="37"/>
    </row>
    <row r="9106" spans="3:3" x14ac:dyDescent="0.25">
      <c r="C9106" s="37"/>
    </row>
    <row r="9107" spans="3:3" x14ac:dyDescent="0.25">
      <c r="C9107" s="37"/>
    </row>
    <row r="9108" spans="3:3" x14ac:dyDescent="0.25">
      <c r="C9108" s="37"/>
    </row>
    <row r="9109" spans="3:3" x14ac:dyDescent="0.25">
      <c r="C9109" s="37"/>
    </row>
    <row r="9110" spans="3:3" x14ac:dyDescent="0.25">
      <c r="C9110" s="37"/>
    </row>
    <row r="9111" spans="3:3" x14ac:dyDescent="0.25">
      <c r="C9111" s="37"/>
    </row>
    <row r="9112" spans="3:3" x14ac:dyDescent="0.25">
      <c r="C9112" s="37"/>
    </row>
    <row r="9113" spans="3:3" x14ac:dyDescent="0.25">
      <c r="C9113" s="37"/>
    </row>
    <row r="9114" spans="3:3" x14ac:dyDescent="0.25">
      <c r="C9114" s="37"/>
    </row>
    <row r="9115" spans="3:3" x14ac:dyDescent="0.25">
      <c r="C9115" s="37"/>
    </row>
    <row r="9116" spans="3:3" x14ac:dyDescent="0.25">
      <c r="C9116" s="37"/>
    </row>
    <row r="9117" spans="3:3" x14ac:dyDescent="0.25">
      <c r="C9117" s="37"/>
    </row>
    <row r="9118" spans="3:3" x14ac:dyDescent="0.25">
      <c r="C9118" s="37"/>
    </row>
    <row r="9119" spans="3:3" x14ac:dyDescent="0.25">
      <c r="C9119" s="37"/>
    </row>
    <row r="9120" spans="3:3" x14ac:dyDescent="0.25">
      <c r="C9120" s="37"/>
    </row>
    <row r="9121" spans="3:3" x14ac:dyDescent="0.25">
      <c r="C9121" s="37"/>
    </row>
    <row r="9122" spans="3:3" x14ac:dyDescent="0.25">
      <c r="C9122" s="37"/>
    </row>
    <row r="9123" spans="3:3" x14ac:dyDescent="0.25">
      <c r="C9123" s="37"/>
    </row>
    <row r="9124" spans="3:3" x14ac:dyDescent="0.25">
      <c r="C9124" s="37"/>
    </row>
    <row r="9125" spans="3:3" x14ac:dyDescent="0.25">
      <c r="C9125" s="37"/>
    </row>
    <row r="9126" spans="3:3" x14ac:dyDescent="0.25">
      <c r="C9126" s="37"/>
    </row>
    <row r="9127" spans="3:3" x14ac:dyDescent="0.25">
      <c r="C9127" s="37"/>
    </row>
    <row r="9128" spans="3:3" x14ac:dyDescent="0.25">
      <c r="C9128" s="37"/>
    </row>
    <row r="9129" spans="3:3" x14ac:dyDescent="0.25">
      <c r="C9129" s="37"/>
    </row>
    <row r="9130" spans="3:3" x14ac:dyDescent="0.25">
      <c r="C9130" s="37"/>
    </row>
    <row r="9131" spans="3:3" x14ac:dyDescent="0.25">
      <c r="C9131" s="37"/>
    </row>
    <row r="9132" spans="3:3" x14ac:dyDescent="0.25">
      <c r="C9132" s="37"/>
    </row>
    <row r="9133" spans="3:3" x14ac:dyDescent="0.25">
      <c r="C9133" s="37"/>
    </row>
    <row r="9134" spans="3:3" x14ac:dyDescent="0.25">
      <c r="C9134" s="37"/>
    </row>
    <row r="9135" spans="3:3" x14ac:dyDescent="0.25">
      <c r="C9135" s="37"/>
    </row>
    <row r="9136" spans="3:3" x14ac:dyDescent="0.25">
      <c r="C9136" s="37"/>
    </row>
    <row r="9137" spans="3:3" x14ac:dyDescent="0.25">
      <c r="C9137" s="37"/>
    </row>
    <row r="9138" spans="3:3" x14ac:dyDescent="0.25">
      <c r="C9138" s="37"/>
    </row>
    <row r="9139" spans="3:3" x14ac:dyDescent="0.25">
      <c r="C9139" s="37"/>
    </row>
    <row r="9140" spans="3:3" x14ac:dyDescent="0.25">
      <c r="C9140" s="37"/>
    </row>
    <row r="9141" spans="3:3" x14ac:dyDescent="0.25">
      <c r="C9141" s="37"/>
    </row>
    <row r="9142" spans="3:3" x14ac:dyDescent="0.25">
      <c r="C9142" s="37"/>
    </row>
    <row r="9143" spans="3:3" x14ac:dyDescent="0.25">
      <c r="C9143" s="37"/>
    </row>
    <row r="9144" spans="3:3" x14ac:dyDescent="0.25">
      <c r="C9144" s="37"/>
    </row>
    <row r="9145" spans="3:3" x14ac:dyDescent="0.25">
      <c r="C9145" s="37"/>
    </row>
    <row r="9146" spans="3:3" x14ac:dyDescent="0.25">
      <c r="C9146" s="37"/>
    </row>
    <row r="9147" spans="3:3" x14ac:dyDescent="0.25">
      <c r="C9147" s="37"/>
    </row>
    <row r="9148" spans="3:3" x14ac:dyDescent="0.25">
      <c r="C9148" s="37"/>
    </row>
    <row r="9149" spans="3:3" x14ac:dyDescent="0.25">
      <c r="C9149" s="37"/>
    </row>
    <row r="9150" spans="3:3" x14ac:dyDescent="0.25">
      <c r="C9150" s="37"/>
    </row>
    <row r="9151" spans="3:3" x14ac:dyDescent="0.25">
      <c r="C9151" s="37"/>
    </row>
    <row r="9152" spans="3:3" x14ac:dyDescent="0.25">
      <c r="C9152" s="37"/>
    </row>
    <row r="9153" spans="3:3" x14ac:dyDescent="0.25">
      <c r="C9153" s="37"/>
    </row>
    <row r="9154" spans="3:3" x14ac:dyDescent="0.25">
      <c r="C9154" s="37"/>
    </row>
    <row r="9155" spans="3:3" x14ac:dyDescent="0.25">
      <c r="C9155" s="37"/>
    </row>
    <row r="9156" spans="3:3" x14ac:dyDescent="0.25">
      <c r="C9156" s="37"/>
    </row>
    <row r="9157" spans="3:3" x14ac:dyDescent="0.25">
      <c r="C9157" s="37"/>
    </row>
    <row r="9158" spans="3:3" x14ac:dyDescent="0.25">
      <c r="C9158" s="37"/>
    </row>
    <row r="9159" spans="3:3" x14ac:dyDescent="0.25">
      <c r="C9159" s="37"/>
    </row>
    <row r="9160" spans="3:3" x14ac:dyDescent="0.25">
      <c r="C9160" s="37"/>
    </row>
    <row r="9161" spans="3:3" x14ac:dyDescent="0.25">
      <c r="C9161" s="37"/>
    </row>
    <row r="9162" spans="3:3" x14ac:dyDescent="0.25">
      <c r="C9162" s="37"/>
    </row>
    <row r="9163" spans="3:3" x14ac:dyDescent="0.25">
      <c r="C9163" s="37"/>
    </row>
    <row r="9164" spans="3:3" x14ac:dyDescent="0.25">
      <c r="C9164" s="37"/>
    </row>
    <row r="9165" spans="3:3" x14ac:dyDescent="0.25">
      <c r="C9165" s="37"/>
    </row>
    <row r="9166" spans="3:3" x14ac:dyDescent="0.25">
      <c r="C9166" s="37"/>
    </row>
    <row r="9167" spans="3:3" x14ac:dyDescent="0.25">
      <c r="C9167" s="37"/>
    </row>
    <row r="9168" spans="3:3" x14ac:dyDescent="0.25">
      <c r="C9168" s="37"/>
    </row>
    <row r="9169" spans="3:3" x14ac:dyDescent="0.25">
      <c r="C9169" s="37"/>
    </row>
    <row r="9170" spans="3:3" x14ac:dyDescent="0.25">
      <c r="C9170" s="37"/>
    </row>
    <row r="9171" spans="3:3" x14ac:dyDescent="0.25">
      <c r="C9171" s="37"/>
    </row>
    <row r="9172" spans="3:3" x14ac:dyDescent="0.25">
      <c r="C9172" s="37"/>
    </row>
    <row r="9173" spans="3:3" x14ac:dyDescent="0.25">
      <c r="C9173" s="37"/>
    </row>
    <row r="9174" spans="3:3" x14ac:dyDescent="0.25">
      <c r="C9174" s="37"/>
    </row>
    <row r="9175" spans="3:3" x14ac:dyDescent="0.25">
      <c r="C9175" s="37"/>
    </row>
    <row r="9176" spans="3:3" x14ac:dyDescent="0.25">
      <c r="C9176" s="37"/>
    </row>
    <row r="9177" spans="3:3" x14ac:dyDescent="0.25">
      <c r="C9177" s="37"/>
    </row>
    <row r="9178" spans="3:3" x14ac:dyDescent="0.25">
      <c r="C9178" s="37"/>
    </row>
    <row r="9179" spans="3:3" x14ac:dyDescent="0.25">
      <c r="C9179" s="37"/>
    </row>
    <row r="9180" spans="3:3" x14ac:dyDescent="0.25">
      <c r="C9180" s="37"/>
    </row>
    <row r="9181" spans="3:3" x14ac:dyDescent="0.25">
      <c r="C9181" s="37"/>
    </row>
    <row r="9182" spans="3:3" x14ac:dyDescent="0.25">
      <c r="C9182" s="37"/>
    </row>
    <row r="9183" spans="3:3" x14ac:dyDescent="0.25">
      <c r="C9183" s="37"/>
    </row>
    <row r="9184" spans="3:3" x14ac:dyDescent="0.25">
      <c r="C9184" s="37"/>
    </row>
    <row r="9185" spans="3:3" x14ac:dyDescent="0.25">
      <c r="C9185" s="37"/>
    </row>
    <row r="9186" spans="3:3" x14ac:dyDescent="0.25">
      <c r="C9186" s="37"/>
    </row>
    <row r="9187" spans="3:3" x14ac:dyDescent="0.25">
      <c r="C9187" s="37"/>
    </row>
    <row r="9188" spans="3:3" x14ac:dyDescent="0.25">
      <c r="C9188" s="37"/>
    </row>
    <row r="9189" spans="3:3" x14ac:dyDescent="0.25">
      <c r="C9189" s="37"/>
    </row>
    <row r="9190" spans="3:3" x14ac:dyDescent="0.25">
      <c r="C9190" s="37"/>
    </row>
    <row r="9191" spans="3:3" x14ac:dyDescent="0.25">
      <c r="C9191" s="37"/>
    </row>
    <row r="9192" spans="3:3" x14ac:dyDescent="0.25">
      <c r="C9192" s="37"/>
    </row>
    <row r="9193" spans="3:3" x14ac:dyDescent="0.25">
      <c r="C9193" s="37"/>
    </row>
    <row r="9194" spans="3:3" x14ac:dyDescent="0.25">
      <c r="C9194" s="37"/>
    </row>
    <row r="9195" spans="3:3" x14ac:dyDescent="0.25">
      <c r="C9195" s="37"/>
    </row>
    <row r="9196" spans="3:3" x14ac:dyDescent="0.25">
      <c r="C9196" s="37"/>
    </row>
    <row r="9197" spans="3:3" x14ac:dyDescent="0.25">
      <c r="C9197" s="37"/>
    </row>
    <row r="9198" spans="3:3" x14ac:dyDescent="0.25">
      <c r="C9198" s="37"/>
    </row>
    <row r="9199" spans="3:3" x14ac:dyDescent="0.25">
      <c r="C9199" s="37"/>
    </row>
    <row r="9200" spans="3:3" x14ac:dyDescent="0.25">
      <c r="C9200" s="37"/>
    </row>
    <row r="9201" spans="3:3" x14ac:dyDescent="0.25">
      <c r="C9201" s="37"/>
    </row>
    <row r="9202" spans="3:3" x14ac:dyDescent="0.25">
      <c r="C9202" s="37"/>
    </row>
    <row r="9203" spans="3:3" x14ac:dyDescent="0.25">
      <c r="C9203" s="37"/>
    </row>
    <row r="9204" spans="3:3" x14ac:dyDescent="0.25">
      <c r="C9204" s="37"/>
    </row>
    <row r="9205" spans="3:3" x14ac:dyDescent="0.25">
      <c r="C9205" s="37"/>
    </row>
    <row r="9206" spans="3:3" x14ac:dyDescent="0.25">
      <c r="C9206" s="37"/>
    </row>
    <row r="9207" spans="3:3" x14ac:dyDescent="0.25">
      <c r="C9207" s="37"/>
    </row>
    <row r="9208" spans="3:3" x14ac:dyDescent="0.25">
      <c r="C9208" s="37"/>
    </row>
    <row r="9209" spans="3:3" x14ac:dyDescent="0.25">
      <c r="C9209" s="37"/>
    </row>
    <row r="9210" spans="3:3" x14ac:dyDescent="0.25">
      <c r="C9210" s="37"/>
    </row>
    <row r="9211" spans="3:3" x14ac:dyDescent="0.25">
      <c r="C9211" s="37"/>
    </row>
    <row r="9212" spans="3:3" x14ac:dyDescent="0.25">
      <c r="C9212" s="37"/>
    </row>
    <row r="9213" spans="3:3" x14ac:dyDescent="0.25">
      <c r="C9213" s="37"/>
    </row>
    <row r="9214" spans="3:3" x14ac:dyDescent="0.25">
      <c r="C9214" s="37"/>
    </row>
    <row r="9215" spans="3:3" x14ac:dyDescent="0.25">
      <c r="C9215" s="37"/>
    </row>
    <row r="9216" spans="3:3" x14ac:dyDescent="0.25">
      <c r="C9216" s="37"/>
    </row>
    <row r="9217" spans="3:3" x14ac:dyDescent="0.25">
      <c r="C9217" s="37"/>
    </row>
    <row r="9218" spans="3:3" x14ac:dyDescent="0.25">
      <c r="C9218" s="37"/>
    </row>
    <row r="9219" spans="3:3" x14ac:dyDescent="0.25">
      <c r="C9219" s="37"/>
    </row>
    <row r="9220" spans="3:3" x14ac:dyDescent="0.25">
      <c r="C9220" s="37"/>
    </row>
    <row r="9221" spans="3:3" x14ac:dyDescent="0.25">
      <c r="C9221" s="37"/>
    </row>
    <row r="9222" spans="3:3" x14ac:dyDescent="0.25">
      <c r="C9222" s="37"/>
    </row>
    <row r="9223" spans="3:3" x14ac:dyDescent="0.25">
      <c r="C9223" s="37"/>
    </row>
    <row r="9224" spans="3:3" x14ac:dyDescent="0.25">
      <c r="C9224" s="37"/>
    </row>
    <row r="9225" spans="3:3" x14ac:dyDescent="0.25">
      <c r="C9225" s="37"/>
    </row>
    <row r="9226" spans="3:3" x14ac:dyDescent="0.25">
      <c r="C9226" s="37"/>
    </row>
    <row r="9227" spans="3:3" x14ac:dyDescent="0.25">
      <c r="C9227" s="37"/>
    </row>
    <row r="9228" spans="3:3" x14ac:dyDescent="0.25">
      <c r="C9228" s="37"/>
    </row>
    <row r="9229" spans="3:3" x14ac:dyDescent="0.25">
      <c r="C9229" s="37"/>
    </row>
    <row r="9230" spans="3:3" x14ac:dyDescent="0.25">
      <c r="C9230" s="37"/>
    </row>
    <row r="9231" spans="3:3" x14ac:dyDescent="0.25">
      <c r="C9231" s="37"/>
    </row>
    <row r="9232" spans="3:3" x14ac:dyDescent="0.25">
      <c r="C9232" s="37"/>
    </row>
    <row r="9233" spans="3:3" x14ac:dyDescent="0.25">
      <c r="C9233" s="37"/>
    </row>
    <row r="9234" spans="3:3" x14ac:dyDescent="0.25">
      <c r="C9234" s="37"/>
    </row>
    <row r="9235" spans="3:3" x14ac:dyDescent="0.25">
      <c r="C9235" s="37"/>
    </row>
    <row r="9236" spans="3:3" x14ac:dyDescent="0.25">
      <c r="C9236" s="37"/>
    </row>
    <row r="9237" spans="3:3" x14ac:dyDescent="0.25">
      <c r="C9237" s="37"/>
    </row>
    <row r="9238" spans="3:3" x14ac:dyDescent="0.25">
      <c r="C9238" s="37"/>
    </row>
    <row r="9239" spans="3:3" x14ac:dyDescent="0.25">
      <c r="C9239" s="37"/>
    </row>
    <row r="9240" spans="3:3" x14ac:dyDescent="0.25">
      <c r="C9240" s="37"/>
    </row>
    <row r="9241" spans="3:3" x14ac:dyDescent="0.25">
      <c r="C9241" s="37"/>
    </row>
    <row r="9242" spans="3:3" x14ac:dyDescent="0.25">
      <c r="C9242" s="37"/>
    </row>
    <row r="9243" spans="3:3" x14ac:dyDescent="0.25">
      <c r="C9243" s="37"/>
    </row>
    <row r="9244" spans="3:3" x14ac:dyDescent="0.25">
      <c r="C9244" s="37"/>
    </row>
    <row r="9245" spans="3:3" x14ac:dyDescent="0.25">
      <c r="C9245" s="37"/>
    </row>
    <row r="9246" spans="3:3" x14ac:dyDescent="0.25">
      <c r="C9246" s="37"/>
    </row>
    <row r="9247" spans="3:3" x14ac:dyDescent="0.25">
      <c r="C9247" s="37"/>
    </row>
    <row r="9248" spans="3:3" x14ac:dyDescent="0.25">
      <c r="C9248" s="37"/>
    </row>
    <row r="9249" spans="3:3" x14ac:dyDescent="0.25">
      <c r="C9249" s="37"/>
    </row>
    <row r="9250" spans="3:3" x14ac:dyDescent="0.25">
      <c r="C9250" s="37"/>
    </row>
    <row r="9251" spans="3:3" x14ac:dyDescent="0.25">
      <c r="C9251" s="37"/>
    </row>
    <row r="9252" spans="3:3" x14ac:dyDescent="0.25">
      <c r="C9252" s="37"/>
    </row>
    <row r="9253" spans="3:3" x14ac:dyDescent="0.25">
      <c r="C9253" s="37"/>
    </row>
    <row r="9254" spans="3:3" x14ac:dyDescent="0.25">
      <c r="C9254" s="37"/>
    </row>
    <row r="9255" spans="3:3" x14ac:dyDescent="0.25">
      <c r="C9255" s="37"/>
    </row>
    <row r="9256" spans="3:3" x14ac:dyDescent="0.25">
      <c r="C9256" s="37"/>
    </row>
    <row r="9257" spans="3:3" x14ac:dyDescent="0.25">
      <c r="C9257" s="37"/>
    </row>
    <row r="9258" spans="3:3" x14ac:dyDescent="0.25">
      <c r="C9258" s="37"/>
    </row>
    <row r="9259" spans="3:3" x14ac:dyDescent="0.25">
      <c r="C9259" s="37"/>
    </row>
    <row r="9260" spans="3:3" x14ac:dyDescent="0.25">
      <c r="C9260" s="37"/>
    </row>
    <row r="9261" spans="3:3" x14ac:dyDescent="0.25">
      <c r="C9261" s="37"/>
    </row>
    <row r="9262" spans="3:3" x14ac:dyDescent="0.25">
      <c r="C9262" s="37"/>
    </row>
    <row r="9263" spans="3:3" x14ac:dyDescent="0.25">
      <c r="C9263" s="37"/>
    </row>
    <row r="9264" spans="3:3" x14ac:dyDescent="0.25">
      <c r="C9264" s="37"/>
    </row>
    <row r="9265" spans="3:3" x14ac:dyDescent="0.25">
      <c r="C9265" s="37"/>
    </row>
    <row r="9266" spans="3:3" x14ac:dyDescent="0.25">
      <c r="C9266" s="37"/>
    </row>
    <row r="9267" spans="3:3" x14ac:dyDescent="0.25">
      <c r="C9267" s="37"/>
    </row>
    <row r="9268" spans="3:3" x14ac:dyDescent="0.25">
      <c r="C9268" s="37"/>
    </row>
    <row r="9269" spans="3:3" x14ac:dyDescent="0.25">
      <c r="C9269" s="37"/>
    </row>
    <row r="9270" spans="3:3" x14ac:dyDescent="0.25">
      <c r="C9270" s="37"/>
    </row>
    <row r="9271" spans="3:3" x14ac:dyDescent="0.25">
      <c r="C9271" s="37"/>
    </row>
    <row r="9272" spans="3:3" x14ac:dyDescent="0.25">
      <c r="C9272" s="37"/>
    </row>
    <row r="9273" spans="3:3" x14ac:dyDescent="0.25">
      <c r="C9273" s="37"/>
    </row>
    <row r="9274" spans="3:3" x14ac:dyDescent="0.25">
      <c r="C9274" s="37"/>
    </row>
    <row r="9275" spans="3:3" x14ac:dyDescent="0.25">
      <c r="C9275" s="37"/>
    </row>
    <row r="9276" spans="3:3" x14ac:dyDescent="0.25">
      <c r="C9276" s="37"/>
    </row>
    <row r="9277" spans="3:3" x14ac:dyDescent="0.25">
      <c r="C9277" s="37"/>
    </row>
    <row r="9278" spans="3:3" x14ac:dyDescent="0.25">
      <c r="C9278" s="37"/>
    </row>
    <row r="9279" spans="3:3" x14ac:dyDescent="0.25">
      <c r="C9279" s="37"/>
    </row>
    <row r="9280" spans="3:3" x14ac:dyDescent="0.25">
      <c r="C9280" s="37"/>
    </row>
    <row r="9281" spans="3:3" x14ac:dyDescent="0.25">
      <c r="C9281" s="37"/>
    </row>
    <row r="9282" spans="3:3" x14ac:dyDescent="0.25">
      <c r="C9282" s="37"/>
    </row>
    <row r="9283" spans="3:3" x14ac:dyDescent="0.25">
      <c r="C9283" s="37"/>
    </row>
    <row r="9284" spans="3:3" x14ac:dyDescent="0.25">
      <c r="C9284" s="37"/>
    </row>
    <row r="9285" spans="3:3" x14ac:dyDescent="0.25">
      <c r="C9285" s="37"/>
    </row>
    <row r="9286" spans="3:3" x14ac:dyDescent="0.25">
      <c r="C9286" s="37"/>
    </row>
    <row r="9287" spans="3:3" x14ac:dyDescent="0.25">
      <c r="C9287" s="37"/>
    </row>
    <row r="9288" spans="3:3" x14ac:dyDescent="0.25">
      <c r="C9288" s="37"/>
    </row>
    <row r="9289" spans="3:3" x14ac:dyDescent="0.25">
      <c r="C9289" s="37"/>
    </row>
    <row r="9290" spans="3:3" x14ac:dyDescent="0.25">
      <c r="C9290" s="37"/>
    </row>
    <row r="9291" spans="3:3" x14ac:dyDescent="0.25">
      <c r="C9291" s="37"/>
    </row>
    <row r="9292" spans="3:3" x14ac:dyDescent="0.25">
      <c r="C9292" s="37"/>
    </row>
    <row r="9293" spans="3:3" x14ac:dyDescent="0.25">
      <c r="C9293" s="37"/>
    </row>
    <row r="9294" spans="3:3" x14ac:dyDescent="0.25">
      <c r="C9294" s="37"/>
    </row>
    <row r="9295" spans="3:3" x14ac:dyDescent="0.25">
      <c r="C9295" s="37"/>
    </row>
    <row r="9296" spans="3:3" x14ac:dyDescent="0.25">
      <c r="C9296" s="37"/>
    </row>
    <row r="9297" spans="3:3" x14ac:dyDescent="0.25">
      <c r="C9297" s="37"/>
    </row>
    <row r="9298" spans="3:3" x14ac:dyDescent="0.25">
      <c r="C9298" s="37"/>
    </row>
    <row r="9299" spans="3:3" x14ac:dyDescent="0.25">
      <c r="C9299" s="37"/>
    </row>
    <row r="9300" spans="3:3" x14ac:dyDescent="0.25">
      <c r="C9300" s="37"/>
    </row>
    <row r="9301" spans="3:3" x14ac:dyDescent="0.25">
      <c r="C9301" s="37"/>
    </row>
    <row r="9302" spans="3:3" x14ac:dyDescent="0.25">
      <c r="C9302" s="37"/>
    </row>
    <row r="9303" spans="3:3" x14ac:dyDescent="0.25">
      <c r="C9303" s="37"/>
    </row>
    <row r="9304" spans="3:3" x14ac:dyDescent="0.25">
      <c r="C9304" s="37"/>
    </row>
    <row r="9305" spans="3:3" x14ac:dyDescent="0.25">
      <c r="C9305" s="37"/>
    </row>
    <row r="9306" spans="3:3" x14ac:dyDescent="0.25">
      <c r="C9306" s="37"/>
    </row>
    <row r="9307" spans="3:3" x14ac:dyDescent="0.25">
      <c r="C9307" s="37"/>
    </row>
    <row r="9308" spans="3:3" x14ac:dyDescent="0.25">
      <c r="C9308" s="37"/>
    </row>
    <row r="9309" spans="3:3" x14ac:dyDescent="0.25">
      <c r="C9309" s="37"/>
    </row>
    <row r="9310" spans="3:3" x14ac:dyDescent="0.25">
      <c r="C9310" s="37"/>
    </row>
    <row r="9311" spans="3:3" x14ac:dyDescent="0.25">
      <c r="C9311" s="37"/>
    </row>
    <row r="9312" spans="3:3" x14ac:dyDescent="0.25">
      <c r="C9312" s="37"/>
    </row>
    <row r="9313" spans="3:3" x14ac:dyDescent="0.25">
      <c r="C9313" s="37"/>
    </row>
    <row r="9314" spans="3:3" x14ac:dyDescent="0.25">
      <c r="C9314" s="37"/>
    </row>
    <row r="9315" spans="3:3" x14ac:dyDescent="0.25">
      <c r="C9315" s="37"/>
    </row>
    <row r="9316" spans="3:3" x14ac:dyDescent="0.25">
      <c r="C9316" s="37"/>
    </row>
    <row r="9317" spans="3:3" x14ac:dyDescent="0.25">
      <c r="C9317" s="37"/>
    </row>
    <row r="9318" spans="3:3" x14ac:dyDescent="0.25">
      <c r="C9318" s="37"/>
    </row>
    <row r="9319" spans="3:3" x14ac:dyDescent="0.25">
      <c r="C9319" s="37"/>
    </row>
    <row r="9320" spans="3:3" x14ac:dyDescent="0.25">
      <c r="C9320" s="37"/>
    </row>
    <row r="9321" spans="3:3" x14ac:dyDescent="0.25">
      <c r="C9321" s="37"/>
    </row>
    <row r="9322" spans="3:3" x14ac:dyDescent="0.25">
      <c r="C9322" s="37"/>
    </row>
    <row r="9323" spans="3:3" x14ac:dyDescent="0.25">
      <c r="C9323" s="37"/>
    </row>
    <row r="9324" spans="3:3" x14ac:dyDescent="0.25">
      <c r="C9324" s="37"/>
    </row>
    <row r="9325" spans="3:3" x14ac:dyDescent="0.25">
      <c r="C9325" s="37"/>
    </row>
    <row r="9326" spans="3:3" x14ac:dyDescent="0.25">
      <c r="C9326" s="37"/>
    </row>
    <row r="9327" spans="3:3" x14ac:dyDescent="0.25">
      <c r="C9327" s="37"/>
    </row>
    <row r="9328" spans="3:3" x14ac:dyDescent="0.25">
      <c r="C9328" s="37"/>
    </row>
    <row r="9329" spans="3:3" x14ac:dyDescent="0.25">
      <c r="C9329" s="37"/>
    </row>
    <row r="9330" spans="3:3" x14ac:dyDescent="0.25">
      <c r="C9330" s="37"/>
    </row>
    <row r="9331" spans="3:3" x14ac:dyDescent="0.25">
      <c r="C9331" s="37"/>
    </row>
    <row r="9332" spans="3:3" x14ac:dyDescent="0.25">
      <c r="C9332" s="37"/>
    </row>
    <row r="9333" spans="3:3" x14ac:dyDescent="0.25">
      <c r="C9333" s="37"/>
    </row>
    <row r="9334" spans="3:3" x14ac:dyDescent="0.25">
      <c r="C9334" s="37"/>
    </row>
    <row r="9335" spans="3:3" x14ac:dyDescent="0.25">
      <c r="C9335" s="37"/>
    </row>
    <row r="9336" spans="3:3" x14ac:dyDescent="0.25">
      <c r="C9336" s="37"/>
    </row>
    <row r="9337" spans="3:3" x14ac:dyDescent="0.25">
      <c r="C9337" s="37"/>
    </row>
    <row r="9338" spans="3:3" x14ac:dyDescent="0.25">
      <c r="C9338" s="37"/>
    </row>
    <row r="9339" spans="3:3" x14ac:dyDescent="0.25">
      <c r="C9339" s="37"/>
    </row>
    <row r="9340" spans="3:3" x14ac:dyDescent="0.25">
      <c r="C9340" s="37"/>
    </row>
    <row r="9341" spans="3:3" x14ac:dyDescent="0.25">
      <c r="C9341" s="37"/>
    </row>
    <row r="9342" spans="3:3" x14ac:dyDescent="0.25">
      <c r="C9342" s="37"/>
    </row>
    <row r="9343" spans="3:3" x14ac:dyDescent="0.25">
      <c r="C9343" s="37"/>
    </row>
    <row r="9344" spans="3:3" x14ac:dyDescent="0.25">
      <c r="C9344" s="37"/>
    </row>
    <row r="9345" spans="3:3" x14ac:dyDescent="0.25">
      <c r="C9345" s="37"/>
    </row>
    <row r="9346" spans="3:3" x14ac:dyDescent="0.25">
      <c r="C9346" s="37"/>
    </row>
    <row r="9347" spans="3:3" x14ac:dyDescent="0.25">
      <c r="C9347" s="37"/>
    </row>
    <row r="9348" spans="3:3" x14ac:dyDescent="0.25">
      <c r="C9348" s="37"/>
    </row>
    <row r="9349" spans="3:3" x14ac:dyDescent="0.25">
      <c r="C9349" s="37"/>
    </row>
    <row r="9350" spans="3:3" x14ac:dyDescent="0.25">
      <c r="C9350" s="37"/>
    </row>
    <row r="9351" spans="3:3" x14ac:dyDescent="0.25">
      <c r="C9351" s="37"/>
    </row>
    <row r="9352" spans="3:3" x14ac:dyDescent="0.25">
      <c r="C9352" s="37"/>
    </row>
    <row r="9353" spans="3:3" x14ac:dyDescent="0.25">
      <c r="C9353" s="37"/>
    </row>
    <row r="9354" spans="3:3" x14ac:dyDescent="0.25">
      <c r="C9354" s="37"/>
    </row>
    <row r="9355" spans="3:3" x14ac:dyDescent="0.25">
      <c r="C9355" s="37"/>
    </row>
    <row r="9356" spans="3:3" x14ac:dyDescent="0.25">
      <c r="C9356" s="37"/>
    </row>
    <row r="9357" spans="3:3" x14ac:dyDescent="0.25">
      <c r="C9357" s="37"/>
    </row>
    <row r="9358" spans="3:3" x14ac:dyDescent="0.25">
      <c r="C9358" s="37"/>
    </row>
    <row r="9359" spans="3:3" x14ac:dyDescent="0.25">
      <c r="C9359" s="37"/>
    </row>
    <row r="9360" spans="3:3" x14ac:dyDescent="0.25">
      <c r="C9360" s="37"/>
    </row>
    <row r="9361" spans="3:3" x14ac:dyDescent="0.25">
      <c r="C9361" s="37"/>
    </row>
    <row r="9362" spans="3:3" x14ac:dyDescent="0.25">
      <c r="C9362" s="37"/>
    </row>
    <row r="9363" spans="3:3" x14ac:dyDescent="0.25">
      <c r="C9363" s="37"/>
    </row>
    <row r="9364" spans="3:3" x14ac:dyDescent="0.25">
      <c r="C9364" s="37"/>
    </row>
    <row r="9365" spans="3:3" x14ac:dyDescent="0.25">
      <c r="C9365" s="37"/>
    </row>
    <row r="9366" spans="3:3" x14ac:dyDescent="0.25">
      <c r="C9366" s="37"/>
    </row>
    <row r="9367" spans="3:3" x14ac:dyDescent="0.25">
      <c r="C9367" s="37"/>
    </row>
    <row r="9368" spans="3:3" x14ac:dyDescent="0.25">
      <c r="C9368" s="37"/>
    </row>
    <row r="9369" spans="3:3" x14ac:dyDescent="0.25">
      <c r="C9369" s="37"/>
    </row>
    <row r="9370" spans="3:3" x14ac:dyDescent="0.25">
      <c r="C9370" s="37"/>
    </row>
    <row r="9371" spans="3:3" x14ac:dyDescent="0.25">
      <c r="C9371" s="37"/>
    </row>
    <row r="9372" spans="3:3" x14ac:dyDescent="0.25">
      <c r="C9372" s="37"/>
    </row>
    <row r="9373" spans="3:3" x14ac:dyDescent="0.25">
      <c r="C9373" s="37"/>
    </row>
    <row r="9374" spans="3:3" x14ac:dyDescent="0.25">
      <c r="C9374" s="37"/>
    </row>
    <row r="9375" spans="3:3" x14ac:dyDescent="0.25">
      <c r="C9375" s="37"/>
    </row>
    <row r="9376" spans="3:3" x14ac:dyDescent="0.25">
      <c r="C9376" s="37"/>
    </row>
    <row r="9377" spans="3:3" x14ac:dyDescent="0.25">
      <c r="C9377" s="37"/>
    </row>
    <row r="9378" spans="3:3" x14ac:dyDescent="0.25">
      <c r="C9378" s="37"/>
    </row>
    <row r="9379" spans="3:3" x14ac:dyDescent="0.25">
      <c r="C9379" s="37"/>
    </row>
    <row r="9380" spans="3:3" x14ac:dyDescent="0.25">
      <c r="C9380" s="37"/>
    </row>
    <row r="9381" spans="3:3" x14ac:dyDescent="0.25">
      <c r="C9381" s="37"/>
    </row>
    <row r="9382" spans="3:3" x14ac:dyDescent="0.25">
      <c r="C9382" s="37"/>
    </row>
    <row r="9383" spans="3:3" x14ac:dyDescent="0.25">
      <c r="C9383" s="37"/>
    </row>
    <row r="9384" spans="3:3" x14ac:dyDescent="0.25">
      <c r="C9384" s="37"/>
    </row>
    <row r="9385" spans="3:3" x14ac:dyDescent="0.25">
      <c r="C9385" s="37"/>
    </row>
    <row r="9386" spans="3:3" x14ac:dyDescent="0.25">
      <c r="C9386" s="37"/>
    </row>
    <row r="9387" spans="3:3" x14ac:dyDescent="0.25">
      <c r="C9387" s="37"/>
    </row>
    <row r="9388" spans="3:3" x14ac:dyDescent="0.25">
      <c r="C9388" s="37"/>
    </row>
    <row r="9389" spans="3:3" x14ac:dyDescent="0.25">
      <c r="C9389" s="37"/>
    </row>
    <row r="9390" spans="3:3" x14ac:dyDescent="0.25">
      <c r="C9390" s="37"/>
    </row>
    <row r="9391" spans="3:3" x14ac:dyDescent="0.25">
      <c r="C9391" s="37"/>
    </row>
    <row r="9392" spans="3:3" x14ac:dyDescent="0.25">
      <c r="C9392" s="37"/>
    </row>
    <row r="9393" spans="3:3" x14ac:dyDescent="0.25">
      <c r="C9393" s="37"/>
    </row>
    <row r="9394" spans="3:3" x14ac:dyDescent="0.25">
      <c r="C9394" s="37"/>
    </row>
    <row r="9395" spans="3:3" x14ac:dyDescent="0.25">
      <c r="C9395" s="37"/>
    </row>
    <row r="9396" spans="3:3" x14ac:dyDescent="0.25">
      <c r="C9396" s="37"/>
    </row>
    <row r="9397" spans="3:3" x14ac:dyDescent="0.25">
      <c r="C9397" s="37"/>
    </row>
    <row r="9398" spans="3:3" x14ac:dyDescent="0.25">
      <c r="C9398" s="37"/>
    </row>
    <row r="9399" spans="3:3" x14ac:dyDescent="0.25">
      <c r="C9399" s="37"/>
    </row>
    <row r="9400" spans="3:3" x14ac:dyDescent="0.25">
      <c r="C9400" s="37"/>
    </row>
    <row r="9401" spans="3:3" x14ac:dyDescent="0.25">
      <c r="C9401" s="37"/>
    </row>
    <row r="9402" spans="3:3" x14ac:dyDescent="0.25">
      <c r="C9402" s="37"/>
    </row>
    <row r="9403" spans="3:3" x14ac:dyDescent="0.25">
      <c r="C9403" s="37"/>
    </row>
    <row r="9404" spans="3:3" x14ac:dyDescent="0.25">
      <c r="C9404" s="37"/>
    </row>
    <row r="9405" spans="3:3" x14ac:dyDescent="0.25">
      <c r="C9405" s="37"/>
    </row>
    <row r="9406" spans="3:3" x14ac:dyDescent="0.25">
      <c r="C9406" s="37"/>
    </row>
    <row r="9407" spans="3:3" x14ac:dyDescent="0.25">
      <c r="C9407" s="37"/>
    </row>
    <row r="9408" spans="3:3" x14ac:dyDescent="0.25">
      <c r="C9408" s="37"/>
    </row>
    <row r="9409" spans="3:3" x14ac:dyDescent="0.25">
      <c r="C9409" s="37"/>
    </row>
    <row r="9410" spans="3:3" x14ac:dyDescent="0.25">
      <c r="C9410" s="37"/>
    </row>
    <row r="9411" spans="3:3" x14ac:dyDescent="0.25">
      <c r="C9411" s="37"/>
    </row>
    <row r="9412" spans="3:3" x14ac:dyDescent="0.25">
      <c r="C9412" s="37"/>
    </row>
    <row r="9413" spans="3:3" x14ac:dyDescent="0.25">
      <c r="C9413" s="37"/>
    </row>
    <row r="9414" spans="3:3" x14ac:dyDescent="0.25">
      <c r="C9414" s="37"/>
    </row>
    <row r="9415" spans="3:3" x14ac:dyDescent="0.25">
      <c r="C9415" s="37"/>
    </row>
    <row r="9416" spans="3:3" x14ac:dyDescent="0.25">
      <c r="C9416" s="37"/>
    </row>
    <row r="9417" spans="3:3" x14ac:dyDescent="0.25">
      <c r="C9417" s="37"/>
    </row>
    <row r="9418" spans="3:3" x14ac:dyDescent="0.25">
      <c r="C9418" s="37"/>
    </row>
    <row r="9419" spans="3:3" x14ac:dyDescent="0.25">
      <c r="C9419" s="37"/>
    </row>
    <row r="9420" spans="3:3" x14ac:dyDescent="0.25">
      <c r="C9420" s="37"/>
    </row>
    <row r="9421" spans="3:3" x14ac:dyDescent="0.25">
      <c r="C9421" s="37"/>
    </row>
    <row r="9422" spans="3:3" x14ac:dyDescent="0.25">
      <c r="C9422" s="37"/>
    </row>
    <row r="9423" spans="3:3" x14ac:dyDescent="0.25">
      <c r="C9423" s="37"/>
    </row>
    <row r="9424" spans="3:3" x14ac:dyDescent="0.25">
      <c r="C9424" s="37"/>
    </row>
    <row r="9425" spans="3:3" x14ac:dyDescent="0.25">
      <c r="C9425" s="37"/>
    </row>
    <row r="9426" spans="3:3" x14ac:dyDescent="0.25">
      <c r="C9426" s="37"/>
    </row>
    <row r="9427" spans="3:3" x14ac:dyDescent="0.25">
      <c r="C9427" s="37"/>
    </row>
    <row r="9428" spans="3:3" x14ac:dyDescent="0.25">
      <c r="C9428" s="37"/>
    </row>
    <row r="9429" spans="3:3" x14ac:dyDescent="0.25">
      <c r="C9429" s="37"/>
    </row>
    <row r="9430" spans="3:3" x14ac:dyDescent="0.25">
      <c r="C9430" s="37"/>
    </row>
    <row r="9431" spans="3:3" x14ac:dyDescent="0.25">
      <c r="C9431" s="37"/>
    </row>
    <row r="9432" spans="3:3" x14ac:dyDescent="0.25">
      <c r="C9432" s="37"/>
    </row>
    <row r="9433" spans="3:3" x14ac:dyDescent="0.25">
      <c r="C9433" s="37"/>
    </row>
    <row r="9434" spans="3:3" x14ac:dyDescent="0.25">
      <c r="C9434" s="37"/>
    </row>
    <row r="9435" spans="3:3" x14ac:dyDescent="0.25">
      <c r="C9435" s="37"/>
    </row>
    <row r="9436" spans="3:3" x14ac:dyDescent="0.25">
      <c r="C9436" s="37"/>
    </row>
    <row r="9437" spans="3:3" x14ac:dyDescent="0.25">
      <c r="C9437" s="37"/>
    </row>
    <row r="9438" spans="3:3" x14ac:dyDescent="0.25">
      <c r="C9438" s="37"/>
    </row>
    <row r="9439" spans="3:3" x14ac:dyDescent="0.25">
      <c r="C9439" s="37"/>
    </row>
    <row r="9440" spans="3:3" x14ac:dyDescent="0.25">
      <c r="C9440" s="37"/>
    </row>
    <row r="9441" spans="3:3" x14ac:dyDescent="0.25">
      <c r="C9441" s="37"/>
    </row>
    <row r="9442" spans="3:3" x14ac:dyDescent="0.25">
      <c r="C9442" s="37"/>
    </row>
    <row r="9443" spans="3:3" x14ac:dyDescent="0.25">
      <c r="C9443" s="37"/>
    </row>
    <row r="9444" spans="3:3" x14ac:dyDescent="0.25">
      <c r="C9444" s="37"/>
    </row>
    <row r="9445" spans="3:3" x14ac:dyDescent="0.25">
      <c r="C9445" s="37"/>
    </row>
    <row r="9446" spans="3:3" x14ac:dyDescent="0.25">
      <c r="C9446" s="37"/>
    </row>
    <row r="9447" spans="3:3" x14ac:dyDescent="0.25">
      <c r="C9447" s="37"/>
    </row>
    <row r="9448" spans="3:3" x14ac:dyDescent="0.25">
      <c r="C9448" s="37"/>
    </row>
    <row r="9449" spans="3:3" x14ac:dyDescent="0.25">
      <c r="C9449" s="37"/>
    </row>
    <row r="9450" spans="3:3" x14ac:dyDescent="0.25">
      <c r="C9450" s="37"/>
    </row>
    <row r="9451" spans="3:3" x14ac:dyDescent="0.25">
      <c r="C9451" s="37"/>
    </row>
    <row r="9452" spans="3:3" x14ac:dyDescent="0.25">
      <c r="C9452" s="37"/>
    </row>
    <row r="9453" spans="3:3" x14ac:dyDescent="0.25">
      <c r="C9453" s="37"/>
    </row>
    <row r="9454" spans="3:3" x14ac:dyDescent="0.25">
      <c r="C9454" s="37"/>
    </row>
    <row r="9455" spans="3:3" x14ac:dyDescent="0.25">
      <c r="C9455" s="37"/>
    </row>
    <row r="9456" spans="3:3" x14ac:dyDescent="0.25">
      <c r="C9456" s="37"/>
    </row>
    <row r="9457" spans="3:3" x14ac:dyDescent="0.25">
      <c r="C9457" s="37"/>
    </row>
    <row r="9458" spans="3:3" x14ac:dyDescent="0.25">
      <c r="C9458" s="37"/>
    </row>
    <row r="9459" spans="3:3" x14ac:dyDescent="0.25">
      <c r="C9459" s="37"/>
    </row>
    <row r="9460" spans="3:3" x14ac:dyDescent="0.25">
      <c r="C9460" s="37"/>
    </row>
    <row r="9461" spans="3:3" x14ac:dyDescent="0.25">
      <c r="C9461" s="37"/>
    </row>
    <row r="9462" spans="3:3" x14ac:dyDescent="0.25">
      <c r="C9462" s="37"/>
    </row>
    <row r="9463" spans="3:3" x14ac:dyDescent="0.25">
      <c r="C9463" s="37"/>
    </row>
    <row r="9464" spans="3:3" x14ac:dyDescent="0.25">
      <c r="C9464" s="37"/>
    </row>
    <row r="9465" spans="3:3" x14ac:dyDescent="0.25">
      <c r="C9465" s="37"/>
    </row>
    <row r="9466" spans="3:3" x14ac:dyDescent="0.25">
      <c r="C9466" s="37"/>
    </row>
    <row r="9467" spans="3:3" x14ac:dyDescent="0.25">
      <c r="C9467" s="37"/>
    </row>
    <row r="9468" spans="3:3" x14ac:dyDescent="0.25">
      <c r="C9468" s="37"/>
    </row>
    <row r="9469" spans="3:3" x14ac:dyDescent="0.25">
      <c r="C9469" s="37"/>
    </row>
    <row r="9470" spans="3:3" x14ac:dyDescent="0.25">
      <c r="C9470" s="37"/>
    </row>
    <row r="9471" spans="3:3" x14ac:dyDescent="0.25">
      <c r="C9471" s="37"/>
    </row>
    <row r="9472" spans="3:3" x14ac:dyDescent="0.25">
      <c r="C9472" s="37"/>
    </row>
    <row r="9473" spans="3:3" x14ac:dyDescent="0.25">
      <c r="C9473" s="37"/>
    </row>
    <row r="9474" spans="3:3" x14ac:dyDescent="0.25">
      <c r="C9474" s="37"/>
    </row>
    <row r="9475" spans="3:3" x14ac:dyDescent="0.25">
      <c r="C9475" s="37"/>
    </row>
    <row r="9476" spans="3:3" x14ac:dyDescent="0.25">
      <c r="C9476" s="37"/>
    </row>
    <row r="9477" spans="3:3" x14ac:dyDescent="0.25">
      <c r="C9477" s="37"/>
    </row>
    <row r="9478" spans="3:3" x14ac:dyDescent="0.25">
      <c r="C9478" s="37"/>
    </row>
    <row r="9479" spans="3:3" x14ac:dyDescent="0.25">
      <c r="C9479" s="37"/>
    </row>
    <row r="9480" spans="3:3" x14ac:dyDescent="0.25">
      <c r="C9480" s="37"/>
    </row>
    <row r="9481" spans="3:3" x14ac:dyDescent="0.25">
      <c r="C9481" s="37"/>
    </row>
    <row r="9482" spans="3:3" x14ac:dyDescent="0.25">
      <c r="C9482" s="37"/>
    </row>
    <row r="9483" spans="3:3" x14ac:dyDescent="0.25">
      <c r="C9483" s="37"/>
    </row>
    <row r="9484" spans="3:3" x14ac:dyDescent="0.25">
      <c r="C9484" s="37"/>
    </row>
    <row r="9485" spans="3:3" x14ac:dyDescent="0.25">
      <c r="C9485" s="37"/>
    </row>
    <row r="9486" spans="3:3" x14ac:dyDescent="0.25">
      <c r="C9486" s="37"/>
    </row>
    <row r="9487" spans="3:3" x14ac:dyDescent="0.25">
      <c r="C9487" s="37"/>
    </row>
    <row r="9488" spans="3:3" x14ac:dyDescent="0.25">
      <c r="C9488" s="37"/>
    </row>
    <row r="9489" spans="3:3" x14ac:dyDescent="0.25">
      <c r="C9489" s="37"/>
    </row>
    <row r="9490" spans="3:3" x14ac:dyDescent="0.25">
      <c r="C9490" s="37"/>
    </row>
    <row r="9491" spans="3:3" x14ac:dyDescent="0.25">
      <c r="C9491" s="37"/>
    </row>
    <row r="9492" spans="3:3" x14ac:dyDescent="0.25">
      <c r="C9492" s="37"/>
    </row>
    <row r="9493" spans="3:3" x14ac:dyDescent="0.25">
      <c r="C9493" s="37"/>
    </row>
    <row r="9494" spans="3:3" x14ac:dyDescent="0.25">
      <c r="C9494" s="37"/>
    </row>
    <row r="9495" spans="3:3" x14ac:dyDescent="0.25">
      <c r="C9495" s="37"/>
    </row>
    <row r="9496" spans="3:3" x14ac:dyDescent="0.25">
      <c r="C9496" s="37"/>
    </row>
    <row r="9497" spans="3:3" x14ac:dyDescent="0.25">
      <c r="C9497" s="37"/>
    </row>
    <row r="9498" spans="3:3" x14ac:dyDescent="0.25">
      <c r="C9498" s="37"/>
    </row>
    <row r="9499" spans="3:3" x14ac:dyDescent="0.25">
      <c r="C9499" s="37"/>
    </row>
    <row r="9500" spans="3:3" x14ac:dyDescent="0.25">
      <c r="C9500" s="37"/>
    </row>
    <row r="9501" spans="3:3" x14ac:dyDescent="0.25">
      <c r="C9501" s="37"/>
    </row>
    <row r="9502" spans="3:3" x14ac:dyDescent="0.25">
      <c r="C9502" s="37"/>
    </row>
    <row r="9503" spans="3:3" x14ac:dyDescent="0.25">
      <c r="C9503" s="37"/>
    </row>
    <row r="9504" spans="3:3" x14ac:dyDescent="0.25">
      <c r="C9504" s="37"/>
    </row>
    <row r="9505" spans="3:3" x14ac:dyDescent="0.25">
      <c r="C9505" s="37"/>
    </row>
    <row r="9506" spans="3:3" x14ac:dyDescent="0.25">
      <c r="C9506" s="37"/>
    </row>
    <row r="9507" spans="3:3" x14ac:dyDescent="0.25">
      <c r="C9507" s="37"/>
    </row>
    <row r="9508" spans="3:3" x14ac:dyDescent="0.25">
      <c r="C9508" s="37"/>
    </row>
    <row r="9509" spans="3:3" x14ac:dyDescent="0.25">
      <c r="C9509" s="37"/>
    </row>
    <row r="9510" spans="3:3" x14ac:dyDescent="0.25">
      <c r="C9510" s="37"/>
    </row>
    <row r="9511" spans="3:3" x14ac:dyDescent="0.25">
      <c r="C9511" s="37"/>
    </row>
    <row r="9512" spans="3:3" x14ac:dyDescent="0.25">
      <c r="C9512" s="37"/>
    </row>
    <row r="9513" spans="3:3" x14ac:dyDescent="0.25">
      <c r="C9513" s="37"/>
    </row>
    <row r="9514" spans="3:3" x14ac:dyDescent="0.25">
      <c r="C9514" s="37"/>
    </row>
    <row r="9515" spans="3:3" x14ac:dyDescent="0.25">
      <c r="C9515" s="37"/>
    </row>
    <row r="9516" spans="3:3" x14ac:dyDescent="0.25">
      <c r="C9516" s="37"/>
    </row>
    <row r="9517" spans="3:3" x14ac:dyDescent="0.25">
      <c r="C9517" s="37"/>
    </row>
    <row r="9518" spans="3:3" x14ac:dyDescent="0.25">
      <c r="C9518" s="37"/>
    </row>
    <row r="9519" spans="3:3" x14ac:dyDescent="0.25">
      <c r="C9519" s="37"/>
    </row>
    <row r="9520" spans="3:3" x14ac:dyDescent="0.25">
      <c r="C9520" s="37"/>
    </row>
    <row r="9521" spans="3:3" x14ac:dyDescent="0.25">
      <c r="C9521" s="37"/>
    </row>
    <row r="9522" spans="3:3" x14ac:dyDescent="0.25">
      <c r="C9522" s="37"/>
    </row>
    <row r="9523" spans="3:3" x14ac:dyDescent="0.25">
      <c r="C9523" s="37"/>
    </row>
    <row r="9524" spans="3:3" x14ac:dyDescent="0.25">
      <c r="C9524" s="37"/>
    </row>
    <row r="9525" spans="3:3" x14ac:dyDescent="0.25">
      <c r="C9525" s="37"/>
    </row>
    <row r="9526" spans="3:3" x14ac:dyDescent="0.25">
      <c r="C9526" s="37"/>
    </row>
    <row r="9527" spans="3:3" x14ac:dyDescent="0.25">
      <c r="C9527" s="37"/>
    </row>
    <row r="9528" spans="3:3" x14ac:dyDescent="0.25">
      <c r="C9528" s="37"/>
    </row>
    <row r="9529" spans="3:3" x14ac:dyDescent="0.25">
      <c r="C9529" s="37"/>
    </row>
    <row r="9530" spans="3:3" x14ac:dyDescent="0.25">
      <c r="C9530" s="37"/>
    </row>
    <row r="9531" spans="3:3" x14ac:dyDescent="0.25">
      <c r="C9531" s="37"/>
    </row>
    <row r="9532" spans="3:3" x14ac:dyDescent="0.25">
      <c r="C9532" s="37"/>
    </row>
    <row r="9533" spans="3:3" x14ac:dyDescent="0.25">
      <c r="C9533" s="37"/>
    </row>
    <row r="9534" spans="3:3" x14ac:dyDescent="0.25">
      <c r="C9534" s="37"/>
    </row>
    <row r="9535" spans="3:3" x14ac:dyDescent="0.25">
      <c r="C9535" s="37"/>
    </row>
    <row r="9536" spans="3:3" x14ac:dyDescent="0.25">
      <c r="C9536" s="37"/>
    </row>
    <row r="9537" spans="3:3" x14ac:dyDescent="0.25">
      <c r="C9537" s="37"/>
    </row>
    <row r="9538" spans="3:3" x14ac:dyDescent="0.25">
      <c r="C9538" s="37"/>
    </row>
    <row r="9539" spans="3:3" x14ac:dyDescent="0.25">
      <c r="C9539" s="37"/>
    </row>
    <row r="9540" spans="3:3" x14ac:dyDescent="0.25">
      <c r="C9540" s="37"/>
    </row>
    <row r="9541" spans="3:3" x14ac:dyDescent="0.25">
      <c r="C9541" s="37"/>
    </row>
    <row r="9542" spans="3:3" x14ac:dyDescent="0.25">
      <c r="C9542" s="37"/>
    </row>
    <row r="9543" spans="3:3" x14ac:dyDescent="0.25">
      <c r="C9543" s="37"/>
    </row>
    <row r="9544" spans="3:3" x14ac:dyDescent="0.25">
      <c r="C9544" s="37"/>
    </row>
    <row r="9545" spans="3:3" x14ac:dyDescent="0.25">
      <c r="C9545" s="37"/>
    </row>
    <row r="9546" spans="3:3" x14ac:dyDescent="0.25">
      <c r="C9546" s="37"/>
    </row>
    <row r="9547" spans="3:3" x14ac:dyDescent="0.25">
      <c r="C9547" s="37"/>
    </row>
    <row r="9548" spans="3:3" x14ac:dyDescent="0.25">
      <c r="C9548" s="37"/>
    </row>
    <row r="9549" spans="3:3" x14ac:dyDescent="0.25">
      <c r="C9549" s="37"/>
    </row>
    <row r="9550" spans="3:3" x14ac:dyDescent="0.25">
      <c r="C9550" s="37"/>
    </row>
    <row r="9551" spans="3:3" x14ac:dyDescent="0.25">
      <c r="C9551" s="37"/>
    </row>
    <row r="9552" spans="3:3" x14ac:dyDescent="0.25">
      <c r="C9552" s="37"/>
    </row>
    <row r="9553" spans="3:3" x14ac:dyDescent="0.25">
      <c r="C9553" s="37"/>
    </row>
    <row r="9554" spans="3:3" x14ac:dyDescent="0.25">
      <c r="C9554" s="37"/>
    </row>
    <row r="9555" spans="3:3" x14ac:dyDescent="0.25">
      <c r="C9555" s="37"/>
    </row>
    <row r="9556" spans="3:3" x14ac:dyDescent="0.25">
      <c r="C9556" s="37"/>
    </row>
    <row r="9557" spans="3:3" x14ac:dyDescent="0.25">
      <c r="C9557" s="37"/>
    </row>
    <row r="9558" spans="3:3" x14ac:dyDescent="0.25">
      <c r="C9558" s="37"/>
    </row>
    <row r="9559" spans="3:3" x14ac:dyDescent="0.25">
      <c r="C9559" s="37"/>
    </row>
    <row r="9560" spans="3:3" x14ac:dyDescent="0.25">
      <c r="C9560" s="37"/>
    </row>
    <row r="9561" spans="3:3" x14ac:dyDescent="0.25">
      <c r="C9561" s="37"/>
    </row>
    <row r="9562" spans="3:3" x14ac:dyDescent="0.25">
      <c r="C9562" s="37"/>
    </row>
    <row r="9563" spans="3:3" x14ac:dyDescent="0.25">
      <c r="C9563" s="37"/>
    </row>
    <row r="9564" spans="3:3" x14ac:dyDescent="0.25">
      <c r="C9564" s="37"/>
    </row>
    <row r="9565" spans="3:3" x14ac:dyDescent="0.25">
      <c r="C9565" s="37"/>
    </row>
    <row r="9566" spans="3:3" x14ac:dyDescent="0.25">
      <c r="C9566" s="37"/>
    </row>
    <row r="9567" spans="3:3" x14ac:dyDescent="0.25">
      <c r="C9567" s="37"/>
    </row>
    <row r="9568" spans="3:3" x14ac:dyDescent="0.25">
      <c r="C9568" s="37"/>
    </row>
    <row r="9569" spans="3:3" x14ac:dyDescent="0.25">
      <c r="C9569" s="37"/>
    </row>
    <row r="9570" spans="3:3" x14ac:dyDescent="0.25">
      <c r="C9570" s="37"/>
    </row>
    <row r="9571" spans="3:3" x14ac:dyDescent="0.25">
      <c r="C9571" s="37"/>
    </row>
    <row r="9572" spans="3:3" x14ac:dyDescent="0.25">
      <c r="C9572" s="37"/>
    </row>
    <row r="9573" spans="3:3" x14ac:dyDescent="0.25">
      <c r="C9573" s="37"/>
    </row>
    <row r="9574" spans="3:3" x14ac:dyDescent="0.25">
      <c r="C9574" s="37"/>
    </row>
    <row r="9575" spans="3:3" x14ac:dyDescent="0.25">
      <c r="C9575" s="37"/>
    </row>
    <row r="9576" spans="3:3" x14ac:dyDescent="0.25">
      <c r="C9576" s="37"/>
    </row>
    <row r="9577" spans="3:3" x14ac:dyDescent="0.25">
      <c r="C9577" s="37"/>
    </row>
    <row r="9578" spans="3:3" x14ac:dyDescent="0.25">
      <c r="C9578" s="37"/>
    </row>
    <row r="9579" spans="3:3" x14ac:dyDescent="0.25">
      <c r="C9579" s="37"/>
    </row>
    <row r="9580" spans="3:3" x14ac:dyDescent="0.25">
      <c r="C9580" s="37"/>
    </row>
    <row r="9581" spans="3:3" x14ac:dyDescent="0.25">
      <c r="C9581" s="37"/>
    </row>
    <row r="9582" spans="3:3" x14ac:dyDescent="0.25">
      <c r="C9582" s="37"/>
    </row>
    <row r="9583" spans="3:3" x14ac:dyDescent="0.25">
      <c r="C9583" s="37"/>
    </row>
    <row r="9584" spans="3:3" x14ac:dyDescent="0.25">
      <c r="C9584" s="37"/>
    </row>
    <row r="9585" spans="3:3" x14ac:dyDescent="0.25">
      <c r="C9585" s="37"/>
    </row>
    <row r="9586" spans="3:3" x14ac:dyDescent="0.25">
      <c r="C9586" s="37"/>
    </row>
    <row r="9587" spans="3:3" x14ac:dyDescent="0.25">
      <c r="C9587" s="37"/>
    </row>
    <row r="9588" spans="3:3" x14ac:dyDescent="0.25">
      <c r="C9588" s="37"/>
    </row>
    <row r="9589" spans="3:3" x14ac:dyDescent="0.25">
      <c r="C9589" s="37"/>
    </row>
    <row r="9590" spans="3:3" x14ac:dyDescent="0.25">
      <c r="C9590" s="37"/>
    </row>
    <row r="9591" spans="3:3" x14ac:dyDescent="0.25">
      <c r="C9591" s="37"/>
    </row>
    <row r="9592" spans="3:3" x14ac:dyDescent="0.25">
      <c r="C9592" s="37"/>
    </row>
    <row r="9593" spans="3:3" x14ac:dyDescent="0.25">
      <c r="C9593" s="37"/>
    </row>
    <row r="9594" spans="3:3" x14ac:dyDescent="0.25">
      <c r="C9594" s="37"/>
    </row>
    <row r="9595" spans="3:3" x14ac:dyDescent="0.25">
      <c r="C9595" s="37"/>
    </row>
    <row r="9596" spans="3:3" x14ac:dyDescent="0.25">
      <c r="C9596" s="37"/>
    </row>
    <row r="9597" spans="3:3" x14ac:dyDescent="0.25">
      <c r="C9597" s="37"/>
    </row>
    <row r="9598" spans="3:3" x14ac:dyDescent="0.25">
      <c r="C9598" s="37"/>
    </row>
    <row r="9599" spans="3:3" x14ac:dyDescent="0.25">
      <c r="C9599" s="37"/>
    </row>
    <row r="9600" spans="3:3" x14ac:dyDescent="0.25">
      <c r="C9600" s="37"/>
    </row>
    <row r="9601" spans="3:3" x14ac:dyDescent="0.25">
      <c r="C9601" s="37"/>
    </row>
    <row r="9602" spans="3:3" x14ac:dyDescent="0.25">
      <c r="C9602" s="37"/>
    </row>
    <row r="9603" spans="3:3" x14ac:dyDescent="0.25">
      <c r="C9603" s="37"/>
    </row>
    <row r="9604" spans="3:3" x14ac:dyDescent="0.25">
      <c r="C9604" s="37"/>
    </row>
    <row r="9605" spans="3:3" x14ac:dyDescent="0.25">
      <c r="C9605" s="37"/>
    </row>
    <row r="9606" spans="3:3" x14ac:dyDescent="0.25">
      <c r="C9606" s="37"/>
    </row>
    <row r="9607" spans="3:3" x14ac:dyDescent="0.25">
      <c r="C9607" s="37"/>
    </row>
    <row r="9608" spans="3:3" x14ac:dyDescent="0.25">
      <c r="C9608" s="37"/>
    </row>
    <row r="9609" spans="3:3" x14ac:dyDescent="0.25">
      <c r="C9609" s="37"/>
    </row>
    <row r="9610" spans="3:3" x14ac:dyDescent="0.25">
      <c r="C9610" s="37"/>
    </row>
    <row r="9611" spans="3:3" x14ac:dyDescent="0.25">
      <c r="C9611" s="37"/>
    </row>
    <row r="9612" spans="3:3" x14ac:dyDescent="0.25">
      <c r="C9612" s="37"/>
    </row>
    <row r="9613" spans="3:3" x14ac:dyDescent="0.25">
      <c r="C9613" s="37"/>
    </row>
    <row r="9614" spans="3:3" x14ac:dyDescent="0.25">
      <c r="C9614" s="37"/>
    </row>
    <row r="9615" spans="3:3" x14ac:dyDescent="0.25">
      <c r="C9615" s="37"/>
    </row>
    <row r="9616" spans="3:3" x14ac:dyDescent="0.25">
      <c r="C9616" s="37"/>
    </row>
    <row r="9617" spans="3:3" x14ac:dyDescent="0.25">
      <c r="C9617" s="37"/>
    </row>
    <row r="9618" spans="3:3" x14ac:dyDescent="0.25">
      <c r="C9618" s="37"/>
    </row>
    <row r="9619" spans="3:3" x14ac:dyDescent="0.25">
      <c r="C9619" s="37"/>
    </row>
    <row r="9620" spans="3:3" x14ac:dyDescent="0.25">
      <c r="C9620" s="37"/>
    </row>
    <row r="9621" spans="3:3" x14ac:dyDescent="0.25">
      <c r="C9621" s="37"/>
    </row>
    <row r="9622" spans="3:3" x14ac:dyDescent="0.25">
      <c r="C9622" s="37"/>
    </row>
    <row r="9623" spans="3:3" x14ac:dyDescent="0.25">
      <c r="C9623" s="37"/>
    </row>
    <row r="9624" spans="3:3" x14ac:dyDescent="0.25">
      <c r="C9624" s="37"/>
    </row>
    <row r="9625" spans="3:3" x14ac:dyDescent="0.25">
      <c r="C9625" s="37"/>
    </row>
    <row r="9626" spans="3:3" x14ac:dyDescent="0.25">
      <c r="C9626" s="37"/>
    </row>
    <row r="9627" spans="3:3" x14ac:dyDescent="0.25">
      <c r="C9627" s="37"/>
    </row>
    <row r="9628" spans="3:3" x14ac:dyDescent="0.25">
      <c r="C9628" s="37"/>
    </row>
    <row r="9629" spans="3:3" x14ac:dyDescent="0.25">
      <c r="C9629" s="37"/>
    </row>
    <row r="9630" spans="3:3" x14ac:dyDescent="0.25">
      <c r="C9630" s="37"/>
    </row>
    <row r="9631" spans="3:3" x14ac:dyDescent="0.25">
      <c r="C9631" s="37"/>
    </row>
    <row r="9632" spans="3:3" x14ac:dyDescent="0.25">
      <c r="C9632" s="37"/>
    </row>
    <row r="9633" spans="3:3" x14ac:dyDescent="0.25">
      <c r="C9633" s="37"/>
    </row>
    <row r="9634" spans="3:3" x14ac:dyDescent="0.25">
      <c r="C9634" s="37"/>
    </row>
    <row r="9635" spans="3:3" x14ac:dyDescent="0.25">
      <c r="C9635" s="37"/>
    </row>
    <row r="9636" spans="3:3" x14ac:dyDescent="0.25">
      <c r="C9636" s="37"/>
    </row>
    <row r="9637" spans="3:3" x14ac:dyDescent="0.25">
      <c r="C9637" s="37"/>
    </row>
    <row r="9638" spans="3:3" x14ac:dyDescent="0.25">
      <c r="C9638" s="37"/>
    </row>
    <row r="9639" spans="3:3" x14ac:dyDescent="0.25">
      <c r="C9639" s="37"/>
    </row>
    <row r="9640" spans="3:3" x14ac:dyDescent="0.25">
      <c r="C9640" s="37"/>
    </row>
    <row r="9641" spans="3:3" x14ac:dyDescent="0.25">
      <c r="C9641" s="37"/>
    </row>
    <row r="9642" spans="3:3" x14ac:dyDescent="0.25">
      <c r="C9642" s="37"/>
    </row>
    <row r="9643" spans="3:3" x14ac:dyDescent="0.25">
      <c r="C9643" s="37"/>
    </row>
    <row r="9644" spans="3:3" x14ac:dyDescent="0.25">
      <c r="C9644" s="37"/>
    </row>
    <row r="9645" spans="3:3" x14ac:dyDescent="0.25">
      <c r="C9645" s="37"/>
    </row>
    <row r="9646" spans="3:3" x14ac:dyDescent="0.25">
      <c r="C9646" s="37"/>
    </row>
    <row r="9647" spans="3:3" x14ac:dyDescent="0.25">
      <c r="C9647" s="37"/>
    </row>
    <row r="9648" spans="3:3" x14ac:dyDescent="0.25">
      <c r="C9648" s="37"/>
    </row>
    <row r="9649" spans="3:3" x14ac:dyDescent="0.25">
      <c r="C9649" s="37"/>
    </row>
    <row r="9650" spans="3:3" x14ac:dyDescent="0.25">
      <c r="C9650" s="37"/>
    </row>
    <row r="9651" spans="3:3" x14ac:dyDescent="0.25">
      <c r="C9651" s="37"/>
    </row>
    <row r="9652" spans="3:3" x14ac:dyDescent="0.25">
      <c r="C9652" s="37"/>
    </row>
    <row r="9653" spans="3:3" x14ac:dyDescent="0.25">
      <c r="C9653" s="37"/>
    </row>
    <row r="9654" spans="3:3" x14ac:dyDescent="0.25">
      <c r="C9654" s="37"/>
    </row>
    <row r="9655" spans="3:3" x14ac:dyDescent="0.25">
      <c r="C9655" s="37"/>
    </row>
    <row r="9656" spans="3:3" x14ac:dyDescent="0.25">
      <c r="C9656" s="37"/>
    </row>
    <row r="9657" spans="3:3" x14ac:dyDescent="0.25">
      <c r="C9657" s="37"/>
    </row>
    <row r="9658" spans="3:3" x14ac:dyDescent="0.25">
      <c r="C9658" s="37"/>
    </row>
    <row r="9659" spans="3:3" x14ac:dyDescent="0.25">
      <c r="C9659" s="37"/>
    </row>
    <row r="9660" spans="3:3" x14ac:dyDescent="0.25">
      <c r="C9660" s="37"/>
    </row>
    <row r="9661" spans="3:3" x14ac:dyDescent="0.25">
      <c r="C9661" s="37"/>
    </row>
    <row r="9662" spans="3:3" x14ac:dyDescent="0.25">
      <c r="C9662" s="37"/>
    </row>
    <row r="9663" spans="3:3" x14ac:dyDescent="0.25">
      <c r="C9663" s="37"/>
    </row>
    <row r="9664" spans="3:3" x14ac:dyDescent="0.25">
      <c r="C9664" s="37"/>
    </row>
    <row r="9665" spans="3:3" x14ac:dyDescent="0.25">
      <c r="C9665" s="37"/>
    </row>
    <row r="9666" spans="3:3" x14ac:dyDescent="0.25">
      <c r="C9666" s="37"/>
    </row>
    <row r="9667" spans="3:3" x14ac:dyDescent="0.25">
      <c r="C9667" s="37"/>
    </row>
    <row r="9668" spans="3:3" x14ac:dyDescent="0.25">
      <c r="C9668" s="37"/>
    </row>
    <row r="9669" spans="3:3" x14ac:dyDescent="0.25">
      <c r="C9669" s="37"/>
    </row>
    <row r="9670" spans="3:3" x14ac:dyDescent="0.25">
      <c r="C9670" s="37"/>
    </row>
    <row r="9671" spans="3:3" x14ac:dyDescent="0.25">
      <c r="C9671" s="37"/>
    </row>
    <row r="9672" spans="3:3" x14ac:dyDescent="0.25">
      <c r="C9672" s="37"/>
    </row>
    <row r="9673" spans="3:3" x14ac:dyDescent="0.25">
      <c r="C9673" s="37"/>
    </row>
    <row r="9674" spans="3:3" x14ac:dyDescent="0.25">
      <c r="C9674" s="37"/>
    </row>
    <row r="9675" spans="3:3" x14ac:dyDescent="0.25">
      <c r="C9675" s="37"/>
    </row>
    <row r="9676" spans="3:3" x14ac:dyDescent="0.25">
      <c r="C9676" s="37"/>
    </row>
    <row r="9677" spans="3:3" x14ac:dyDescent="0.25">
      <c r="C9677" s="37"/>
    </row>
    <row r="9678" spans="3:3" x14ac:dyDescent="0.25">
      <c r="C9678" s="37"/>
    </row>
    <row r="9679" spans="3:3" x14ac:dyDescent="0.25">
      <c r="C9679" s="37"/>
    </row>
    <row r="9680" spans="3:3" x14ac:dyDescent="0.25">
      <c r="C9680" s="37"/>
    </row>
    <row r="9681" spans="3:3" x14ac:dyDescent="0.25">
      <c r="C9681" s="37"/>
    </row>
    <row r="9682" spans="3:3" x14ac:dyDescent="0.25">
      <c r="C9682" s="37"/>
    </row>
    <row r="9683" spans="3:3" x14ac:dyDescent="0.25">
      <c r="C9683" s="37"/>
    </row>
    <row r="9684" spans="3:3" x14ac:dyDescent="0.25">
      <c r="C9684" s="37"/>
    </row>
    <row r="9685" spans="3:3" x14ac:dyDescent="0.25">
      <c r="C9685" s="37"/>
    </row>
    <row r="9686" spans="3:3" x14ac:dyDescent="0.25">
      <c r="C9686" s="37"/>
    </row>
    <row r="9687" spans="3:3" x14ac:dyDescent="0.25">
      <c r="C9687" s="37"/>
    </row>
    <row r="9688" spans="3:3" x14ac:dyDescent="0.25">
      <c r="C9688" s="37"/>
    </row>
    <row r="9689" spans="3:3" x14ac:dyDescent="0.25">
      <c r="C9689" s="37"/>
    </row>
    <row r="9690" spans="3:3" x14ac:dyDescent="0.25">
      <c r="C9690" s="37"/>
    </row>
    <row r="9691" spans="3:3" x14ac:dyDescent="0.25">
      <c r="C9691" s="37"/>
    </row>
    <row r="9692" spans="3:3" x14ac:dyDescent="0.25">
      <c r="C9692" s="37"/>
    </row>
    <row r="9693" spans="3:3" x14ac:dyDescent="0.25">
      <c r="C9693" s="37"/>
    </row>
    <row r="9694" spans="3:3" x14ac:dyDescent="0.25">
      <c r="C9694" s="37"/>
    </row>
    <row r="9695" spans="3:3" x14ac:dyDescent="0.25">
      <c r="C9695" s="37"/>
    </row>
    <row r="9696" spans="3:3" x14ac:dyDescent="0.25">
      <c r="C9696" s="37"/>
    </row>
    <row r="9697" spans="3:3" x14ac:dyDescent="0.25">
      <c r="C9697" s="37"/>
    </row>
    <row r="9698" spans="3:3" x14ac:dyDescent="0.25">
      <c r="C9698" s="37"/>
    </row>
    <row r="9699" spans="3:3" x14ac:dyDescent="0.25">
      <c r="C9699" s="37"/>
    </row>
    <row r="9700" spans="3:3" x14ac:dyDescent="0.25">
      <c r="C9700" s="37"/>
    </row>
    <row r="9701" spans="3:3" x14ac:dyDescent="0.25">
      <c r="C9701" s="37"/>
    </row>
    <row r="9702" spans="3:3" x14ac:dyDescent="0.25">
      <c r="C9702" s="37"/>
    </row>
    <row r="9703" spans="3:3" x14ac:dyDescent="0.25">
      <c r="C9703" s="37"/>
    </row>
    <row r="9704" spans="3:3" x14ac:dyDescent="0.25">
      <c r="C9704" s="37"/>
    </row>
    <row r="9705" spans="3:3" x14ac:dyDescent="0.25">
      <c r="C9705" s="37"/>
    </row>
    <row r="9706" spans="3:3" x14ac:dyDescent="0.25">
      <c r="C9706" s="37"/>
    </row>
    <row r="9707" spans="3:3" x14ac:dyDescent="0.25">
      <c r="C9707" s="37"/>
    </row>
    <row r="9708" spans="3:3" x14ac:dyDescent="0.25">
      <c r="C9708" s="37"/>
    </row>
    <row r="9709" spans="3:3" x14ac:dyDescent="0.25">
      <c r="C9709" s="37"/>
    </row>
    <row r="9710" spans="3:3" x14ac:dyDescent="0.25">
      <c r="C9710" s="37"/>
    </row>
    <row r="9711" spans="3:3" x14ac:dyDescent="0.25">
      <c r="C9711" s="37"/>
    </row>
    <row r="9712" spans="3:3" x14ac:dyDescent="0.25">
      <c r="C9712" s="37"/>
    </row>
    <row r="9713" spans="3:3" x14ac:dyDescent="0.25">
      <c r="C9713" s="37"/>
    </row>
    <row r="9714" spans="3:3" x14ac:dyDescent="0.25">
      <c r="C9714" s="37"/>
    </row>
    <row r="9715" spans="3:3" x14ac:dyDescent="0.25">
      <c r="C9715" s="37"/>
    </row>
    <row r="9716" spans="3:3" x14ac:dyDescent="0.25">
      <c r="C9716" s="37"/>
    </row>
    <row r="9717" spans="3:3" x14ac:dyDescent="0.25">
      <c r="C9717" s="37"/>
    </row>
    <row r="9718" spans="3:3" x14ac:dyDescent="0.25">
      <c r="C9718" s="37"/>
    </row>
    <row r="9719" spans="3:3" x14ac:dyDescent="0.25">
      <c r="C9719" s="37"/>
    </row>
    <row r="9720" spans="3:3" x14ac:dyDescent="0.25">
      <c r="C9720" s="37"/>
    </row>
    <row r="9721" spans="3:3" x14ac:dyDescent="0.25">
      <c r="C9721" s="37"/>
    </row>
    <row r="9722" spans="3:3" x14ac:dyDescent="0.25">
      <c r="C9722" s="37"/>
    </row>
    <row r="9723" spans="3:3" x14ac:dyDescent="0.25">
      <c r="C9723" s="37"/>
    </row>
    <row r="9724" spans="3:3" x14ac:dyDescent="0.25">
      <c r="C9724" s="37"/>
    </row>
    <row r="9725" spans="3:3" x14ac:dyDescent="0.25">
      <c r="C9725" s="37"/>
    </row>
    <row r="9726" spans="3:3" x14ac:dyDescent="0.25">
      <c r="C9726" s="37"/>
    </row>
    <row r="9727" spans="3:3" x14ac:dyDescent="0.25">
      <c r="C9727" s="37"/>
    </row>
    <row r="9728" spans="3:3" x14ac:dyDescent="0.25">
      <c r="C9728" s="37"/>
    </row>
    <row r="9729" spans="3:3" x14ac:dyDescent="0.25">
      <c r="C9729" s="37"/>
    </row>
    <row r="9730" spans="3:3" x14ac:dyDescent="0.25">
      <c r="C9730" s="37"/>
    </row>
    <row r="9731" spans="3:3" x14ac:dyDescent="0.25">
      <c r="C9731" s="37"/>
    </row>
    <row r="9732" spans="3:3" x14ac:dyDescent="0.25">
      <c r="C9732" s="37"/>
    </row>
    <row r="9733" spans="3:3" x14ac:dyDescent="0.25">
      <c r="C9733" s="37"/>
    </row>
    <row r="9734" spans="3:3" x14ac:dyDescent="0.25">
      <c r="C9734" s="37"/>
    </row>
    <row r="9735" spans="3:3" x14ac:dyDescent="0.25">
      <c r="C9735" s="37"/>
    </row>
    <row r="9736" spans="3:3" x14ac:dyDescent="0.25">
      <c r="C9736" s="37"/>
    </row>
    <row r="9737" spans="3:3" x14ac:dyDescent="0.25">
      <c r="C9737" s="37"/>
    </row>
    <row r="9738" spans="3:3" x14ac:dyDescent="0.25">
      <c r="C9738" s="37"/>
    </row>
    <row r="9739" spans="3:3" x14ac:dyDescent="0.25">
      <c r="C9739" s="37"/>
    </row>
    <row r="9740" spans="3:3" x14ac:dyDescent="0.25">
      <c r="C9740" s="37"/>
    </row>
    <row r="9741" spans="3:3" x14ac:dyDescent="0.25">
      <c r="C9741" s="37"/>
    </row>
    <row r="9742" spans="3:3" x14ac:dyDescent="0.25">
      <c r="C9742" s="37"/>
    </row>
    <row r="9743" spans="3:3" x14ac:dyDescent="0.25">
      <c r="C9743" s="37"/>
    </row>
    <row r="9744" spans="3:3" x14ac:dyDescent="0.25">
      <c r="C9744" s="37"/>
    </row>
    <row r="9745" spans="3:3" x14ac:dyDescent="0.25">
      <c r="C9745" s="37"/>
    </row>
    <row r="9746" spans="3:3" x14ac:dyDescent="0.25">
      <c r="C9746" s="37"/>
    </row>
    <row r="9747" spans="3:3" x14ac:dyDescent="0.25">
      <c r="C9747" s="37"/>
    </row>
    <row r="9748" spans="3:3" x14ac:dyDescent="0.25">
      <c r="C9748" s="37"/>
    </row>
    <row r="9749" spans="3:3" x14ac:dyDescent="0.25">
      <c r="C9749" s="37"/>
    </row>
    <row r="9750" spans="3:3" x14ac:dyDescent="0.25">
      <c r="C9750" s="37"/>
    </row>
    <row r="9751" spans="3:3" x14ac:dyDescent="0.25">
      <c r="C9751" s="37"/>
    </row>
    <row r="9752" spans="3:3" x14ac:dyDescent="0.25">
      <c r="C9752" s="37"/>
    </row>
    <row r="9753" spans="3:3" x14ac:dyDescent="0.25">
      <c r="C9753" s="37"/>
    </row>
    <row r="9754" spans="3:3" x14ac:dyDescent="0.25">
      <c r="C9754" s="37"/>
    </row>
    <row r="9755" spans="3:3" x14ac:dyDescent="0.25">
      <c r="C9755" s="37"/>
    </row>
    <row r="9756" spans="3:3" x14ac:dyDescent="0.25">
      <c r="C9756" s="37"/>
    </row>
    <row r="9757" spans="3:3" x14ac:dyDescent="0.25">
      <c r="C9757" s="37"/>
    </row>
    <row r="9758" spans="3:3" x14ac:dyDescent="0.25">
      <c r="C9758" s="37"/>
    </row>
    <row r="9759" spans="3:3" x14ac:dyDescent="0.25">
      <c r="C9759" s="37"/>
    </row>
    <row r="9760" spans="3:3" x14ac:dyDescent="0.25">
      <c r="C9760" s="37"/>
    </row>
    <row r="9761" spans="3:3" x14ac:dyDescent="0.25">
      <c r="C9761" s="37"/>
    </row>
    <row r="9762" spans="3:3" x14ac:dyDescent="0.25">
      <c r="C9762" s="37"/>
    </row>
    <row r="9763" spans="3:3" x14ac:dyDescent="0.25">
      <c r="C9763" s="37"/>
    </row>
    <row r="9764" spans="3:3" x14ac:dyDescent="0.25">
      <c r="C9764" s="37"/>
    </row>
    <row r="9765" spans="3:3" x14ac:dyDescent="0.25">
      <c r="C9765" s="37"/>
    </row>
    <row r="9766" spans="3:3" x14ac:dyDescent="0.25">
      <c r="C9766" s="37"/>
    </row>
    <row r="9767" spans="3:3" x14ac:dyDescent="0.25">
      <c r="C9767" s="37"/>
    </row>
    <row r="9768" spans="3:3" x14ac:dyDescent="0.25">
      <c r="C9768" s="37"/>
    </row>
    <row r="9769" spans="3:3" x14ac:dyDescent="0.25">
      <c r="C9769" s="37"/>
    </row>
    <row r="9770" spans="3:3" x14ac:dyDescent="0.25">
      <c r="C9770" s="37"/>
    </row>
    <row r="9771" spans="3:3" x14ac:dyDescent="0.25">
      <c r="C9771" s="37"/>
    </row>
    <row r="9772" spans="3:3" x14ac:dyDescent="0.25">
      <c r="C9772" s="37"/>
    </row>
    <row r="9773" spans="3:3" x14ac:dyDescent="0.25">
      <c r="C9773" s="37"/>
    </row>
    <row r="9774" spans="3:3" x14ac:dyDescent="0.25">
      <c r="C9774" s="37"/>
    </row>
    <row r="9775" spans="3:3" x14ac:dyDescent="0.25">
      <c r="C9775" s="37"/>
    </row>
    <row r="9776" spans="3:3" x14ac:dyDescent="0.25">
      <c r="C9776" s="37"/>
    </row>
    <row r="9777" spans="3:3" x14ac:dyDescent="0.25">
      <c r="C9777" s="37"/>
    </row>
    <row r="9778" spans="3:3" x14ac:dyDescent="0.25">
      <c r="C9778" s="37"/>
    </row>
    <row r="9779" spans="3:3" x14ac:dyDescent="0.25">
      <c r="C9779" s="37"/>
    </row>
    <row r="9780" spans="3:3" x14ac:dyDescent="0.25">
      <c r="C9780" s="37"/>
    </row>
    <row r="9781" spans="3:3" x14ac:dyDescent="0.25">
      <c r="C9781" s="37"/>
    </row>
    <row r="9782" spans="3:3" x14ac:dyDescent="0.25">
      <c r="C9782" s="37"/>
    </row>
    <row r="9783" spans="3:3" x14ac:dyDescent="0.25">
      <c r="C9783" s="37"/>
    </row>
    <row r="9784" spans="3:3" x14ac:dyDescent="0.25">
      <c r="C9784" s="37"/>
    </row>
    <row r="9785" spans="3:3" x14ac:dyDescent="0.25">
      <c r="C9785" s="37"/>
    </row>
    <row r="9786" spans="3:3" x14ac:dyDescent="0.25">
      <c r="C9786" s="37"/>
    </row>
    <row r="9787" spans="3:3" x14ac:dyDescent="0.25">
      <c r="C9787" s="37"/>
    </row>
    <row r="9788" spans="3:3" x14ac:dyDescent="0.25">
      <c r="C9788" s="37"/>
    </row>
    <row r="9789" spans="3:3" x14ac:dyDescent="0.25">
      <c r="C9789" s="37"/>
    </row>
    <row r="9790" spans="3:3" x14ac:dyDescent="0.25">
      <c r="C9790" s="37"/>
    </row>
    <row r="9791" spans="3:3" x14ac:dyDescent="0.25">
      <c r="C9791" s="37"/>
    </row>
    <row r="9792" spans="3:3" x14ac:dyDescent="0.25">
      <c r="C9792" s="37"/>
    </row>
    <row r="9793" spans="3:3" x14ac:dyDescent="0.25">
      <c r="C9793" s="37"/>
    </row>
    <row r="9794" spans="3:3" x14ac:dyDescent="0.25">
      <c r="C9794" s="37"/>
    </row>
    <row r="9795" spans="3:3" x14ac:dyDescent="0.25">
      <c r="C9795" s="37"/>
    </row>
    <row r="9796" spans="3:3" x14ac:dyDescent="0.25">
      <c r="C9796" s="37"/>
    </row>
    <row r="9797" spans="3:3" x14ac:dyDescent="0.25">
      <c r="C9797" s="37"/>
    </row>
    <row r="9798" spans="3:3" x14ac:dyDescent="0.25">
      <c r="C9798" s="37"/>
    </row>
    <row r="9799" spans="3:3" x14ac:dyDescent="0.25">
      <c r="C9799" s="37"/>
    </row>
    <row r="9800" spans="3:3" x14ac:dyDescent="0.25">
      <c r="C9800" s="37"/>
    </row>
    <row r="9801" spans="3:3" x14ac:dyDescent="0.25">
      <c r="C9801" s="37"/>
    </row>
    <row r="9802" spans="3:3" x14ac:dyDescent="0.25">
      <c r="C9802" s="37"/>
    </row>
    <row r="9803" spans="3:3" x14ac:dyDescent="0.25">
      <c r="C9803" s="37"/>
    </row>
    <row r="9804" spans="3:3" x14ac:dyDescent="0.25">
      <c r="C9804" s="37"/>
    </row>
    <row r="9805" spans="3:3" x14ac:dyDescent="0.25">
      <c r="C9805" s="37"/>
    </row>
    <row r="9806" spans="3:3" x14ac:dyDescent="0.25">
      <c r="C9806" s="37"/>
    </row>
    <row r="9807" spans="3:3" x14ac:dyDescent="0.25">
      <c r="C9807" s="37"/>
    </row>
    <row r="9808" spans="3:3" x14ac:dyDescent="0.25">
      <c r="C9808" s="37"/>
    </row>
    <row r="9809" spans="3:3" x14ac:dyDescent="0.25">
      <c r="C9809" s="37"/>
    </row>
    <row r="9810" spans="3:3" x14ac:dyDescent="0.25">
      <c r="C9810" s="37"/>
    </row>
    <row r="9811" spans="3:3" x14ac:dyDescent="0.25">
      <c r="C9811" s="37"/>
    </row>
    <row r="9812" spans="3:3" x14ac:dyDescent="0.25">
      <c r="C9812" s="37"/>
    </row>
    <row r="9813" spans="3:3" x14ac:dyDescent="0.25">
      <c r="C9813" s="37"/>
    </row>
    <row r="9814" spans="3:3" x14ac:dyDescent="0.25">
      <c r="C9814" s="37"/>
    </row>
    <row r="9815" spans="3:3" x14ac:dyDescent="0.25">
      <c r="C9815" s="37"/>
    </row>
    <row r="9816" spans="3:3" x14ac:dyDescent="0.25">
      <c r="C9816" s="37"/>
    </row>
    <row r="9817" spans="3:3" x14ac:dyDescent="0.25">
      <c r="C9817" s="37"/>
    </row>
    <row r="9818" spans="3:3" x14ac:dyDescent="0.25">
      <c r="C9818" s="37"/>
    </row>
    <row r="9819" spans="3:3" x14ac:dyDescent="0.25">
      <c r="C9819" s="37"/>
    </row>
    <row r="9820" spans="3:3" x14ac:dyDescent="0.25">
      <c r="C9820" s="37"/>
    </row>
    <row r="9821" spans="3:3" x14ac:dyDescent="0.25">
      <c r="C9821" s="37"/>
    </row>
    <row r="9822" spans="3:3" x14ac:dyDescent="0.25">
      <c r="C9822" s="37"/>
    </row>
    <row r="9823" spans="3:3" x14ac:dyDescent="0.25">
      <c r="C9823" s="37"/>
    </row>
    <row r="9824" spans="3:3" x14ac:dyDescent="0.25">
      <c r="C9824" s="37"/>
    </row>
    <row r="9825" spans="3:3" x14ac:dyDescent="0.25">
      <c r="C9825" s="37"/>
    </row>
    <row r="9826" spans="3:3" x14ac:dyDescent="0.25">
      <c r="C9826" s="37"/>
    </row>
    <row r="9827" spans="3:3" x14ac:dyDescent="0.25">
      <c r="C9827" s="37"/>
    </row>
    <row r="9828" spans="3:3" x14ac:dyDescent="0.25">
      <c r="C9828" s="37"/>
    </row>
    <row r="9829" spans="3:3" x14ac:dyDescent="0.25">
      <c r="C9829" s="37"/>
    </row>
    <row r="9830" spans="3:3" x14ac:dyDescent="0.25">
      <c r="C9830" s="37"/>
    </row>
    <row r="9831" spans="3:3" x14ac:dyDescent="0.25">
      <c r="C9831" s="37"/>
    </row>
    <row r="9832" spans="3:3" x14ac:dyDescent="0.25">
      <c r="C9832" s="37"/>
    </row>
    <row r="9833" spans="3:3" x14ac:dyDescent="0.25">
      <c r="C9833" s="37"/>
    </row>
    <row r="9834" spans="3:3" x14ac:dyDescent="0.25">
      <c r="C9834" s="37"/>
    </row>
    <row r="9835" spans="3:3" x14ac:dyDescent="0.25">
      <c r="C9835" s="37"/>
    </row>
    <row r="9836" spans="3:3" x14ac:dyDescent="0.25">
      <c r="C9836" s="37"/>
    </row>
    <row r="9837" spans="3:3" x14ac:dyDescent="0.25">
      <c r="C9837" s="37"/>
    </row>
    <row r="9838" spans="3:3" x14ac:dyDescent="0.25">
      <c r="C9838" s="37"/>
    </row>
    <row r="9839" spans="3:3" x14ac:dyDescent="0.25">
      <c r="C9839" s="37"/>
    </row>
    <row r="9840" spans="3:3" x14ac:dyDescent="0.25">
      <c r="C9840" s="37"/>
    </row>
    <row r="9841" spans="3:3" x14ac:dyDescent="0.25">
      <c r="C9841" s="37"/>
    </row>
    <row r="9842" spans="3:3" x14ac:dyDescent="0.25">
      <c r="C9842" s="37"/>
    </row>
    <row r="9843" spans="3:3" x14ac:dyDescent="0.25">
      <c r="C9843" s="37"/>
    </row>
    <row r="9844" spans="3:3" x14ac:dyDescent="0.25">
      <c r="C9844" s="37"/>
    </row>
    <row r="9845" spans="3:3" x14ac:dyDescent="0.25">
      <c r="C9845" s="37"/>
    </row>
    <row r="9846" spans="3:3" x14ac:dyDescent="0.25">
      <c r="C9846" s="37"/>
    </row>
    <row r="9847" spans="3:3" x14ac:dyDescent="0.25">
      <c r="C9847" s="37"/>
    </row>
    <row r="9848" spans="3:3" x14ac:dyDescent="0.25">
      <c r="C9848" s="37"/>
    </row>
    <row r="9849" spans="3:3" x14ac:dyDescent="0.25">
      <c r="C9849" s="37"/>
    </row>
    <row r="9850" spans="3:3" x14ac:dyDescent="0.25">
      <c r="C9850" s="37"/>
    </row>
    <row r="9851" spans="3:3" x14ac:dyDescent="0.25">
      <c r="C9851" s="37"/>
    </row>
    <row r="9852" spans="3:3" x14ac:dyDescent="0.25">
      <c r="C9852" s="37"/>
    </row>
    <row r="9853" spans="3:3" x14ac:dyDescent="0.25">
      <c r="C9853" s="37"/>
    </row>
    <row r="9854" spans="3:3" x14ac:dyDescent="0.25">
      <c r="C9854" s="37"/>
    </row>
    <row r="9855" spans="3:3" x14ac:dyDescent="0.25">
      <c r="C9855" s="37"/>
    </row>
    <row r="9856" spans="3:3" x14ac:dyDescent="0.25">
      <c r="C9856" s="37"/>
    </row>
    <row r="9857" spans="3:3" x14ac:dyDescent="0.25">
      <c r="C9857" s="37"/>
    </row>
    <row r="9858" spans="3:3" x14ac:dyDescent="0.25">
      <c r="C9858" s="37"/>
    </row>
    <row r="9859" spans="3:3" x14ac:dyDescent="0.25">
      <c r="C9859" s="37"/>
    </row>
    <row r="9860" spans="3:3" x14ac:dyDescent="0.25">
      <c r="C9860" s="37"/>
    </row>
    <row r="9861" spans="3:3" x14ac:dyDescent="0.25">
      <c r="C9861" s="37"/>
    </row>
    <row r="9862" spans="3:3" x14ac:dyDescent="0.25">
      <c r="C9862" s="37"/>
    </row>
    <row r="9863" spans="3:3" x14ac:dyDescent="0.25">
      <c r="C9863" s="37"/>
    </row>
    <row r="9864" spans="3:3" x14ac:dyDescent="0.25">
      <c r="C9864" s="37"/>
    </row>
    <row r="9865" spans="3:3" x14ac:dyDescent="0.25">
      <c r="C9865" s="37"/>
    </row>
    <row r="9866" spans="3:3" x14ac:dyDescent="0.25">
      <c r="C9866" s="37"/>
    </row>
    <row r="9867" spans="3:3" x14ac:dyDescent="0.25">
      <c r="C9867" s="37"/>
    </row>
    <row r="9868" spans="3:3" x14ac:dyDescent="0.25">
      <c r="C9868" s="37"/>
    </row>
    <row r="9869" spans="3:3" x14ac:dyDescent="0.25">
      <c r="C9869" s="37"/>
    </row>
    <row r="9870" spans="3:3" x14ac:dyDescent="0.25">
      <c r="C9870" s="37"/>
    </row>
    <row r="9871" spans="3:3" x14ac:dyDescent="0.25">
      <c r="C9871" s="37"/>
    </row>
    <row r="9872" spans="3:3" x14ac:dyDescent="0.25">
      <c r="C9872" s="37"/>
    </row>
    <row r="9873" spans="3:3" x14ac:dyDescent="0.25">
      <c r="C9873" s="37"/>
    </row>
    <row r="9874" spans="3:3" x14ac:dyDescent="0.25">
      <c r="C9874" s="37"/>
    </row>
    <row r="9875" spans="3:3" x14ac:dyDescent="0.25">
      <c r="C9875" s="37"/>
    </row>
    <row r="9876" spans="3:3" x14ac:dyDescent="0.25">
      <c r="C9876" s="37"/>
    </row>
    <row r="9877" spans="3:3" x14ac:dyDescent="0.25">
      <c r="C9877" s="37"/>
    </row>
    <row r="9878" spans="3:3" x14ac:dyDescent="0.25">
      <c r="C9878" s="37"/>
    </row>
    <row r="9879" spans="3:3" x14ac:dyDescent="0.25">
      <c r="C9879" s="37"/>
    </row>
    <row r="9880" spans="3:3" x14ac:dyDescent="0.25">
      <c r="C9880" s="37"/>
    </row>
    <row r="9881" spans="3:3" x14ac:dyDescent="0.25">
      <c r="C9881" s="37"/>
    </row>
    <row r="9882" spans="3:3" x14ac:dyDescent="0.25">
      <c r="C9882" s="37"/>
    </row>
    <row r="9883" spans="3:3" x14ac:dyDescent="0.25">
      <c r="C9883" s="37"/>
    </row>
    <row r="9884" spans="3:3" x14ac:dyDescent="0.25">
      <c r="C9884" s="37"/>
    </row>
    <row r="9885" spans="3:3" x14ac:dyDescent="0.25">
      <c r="C9885" s="37"/>
    </row>
    <row r="9886" spans="3:3" x14ac:dyDescent="0.25">
      <c r="C9886" s="37"/>
    </row>
    <row r="9887" spans="3:3" x14ac:dyDescent="0.25">
      <c r="C9887" s="37"/>
    </row>
    <row r="9888" spans="3:3" x14ac:dyDescent="0.25">
      <c r="C9888" s="37"/>
    </row>
    <row r="9889" spans="3:3" x14ac:dyDescent="0.25">
      <c r="C9889" s="37"/>
    </row>
    <row r="9890" spans="3:3" x14ac:dyDescent="0.25">
      <c r="C9890" s="37"/>
    </row>
    <row r="9891" spans="3:3" x14ac:dyDescent="0.25">
      <c r="C9891" s="37"/>
    </row>
    <row r="9892" spans="3:3" x14ac:dyDescent="0.25">
      <c r="C9892" s="37"/>
    </row>
    <row r="9893" spans="3:3" x14ac:dyDescent="0.25">
      <c r="C9893" s="37"/>
    </row>
    <row r="9894" spans="3:3" x14ac:dyDescent="0.25">
      <c r="C9894" s="37"/>
    </row>
    <row r="9895" spans="3:3" x14ac:dyDescent="0.25">
      <c r="C9895" s="37"/>
    </row>
    <row r="9896" spans="3:3" x14ac:dyDescent="0.25">
      <c r="C9896" s="37"/>
    </row>
    <row r="9897" spans="3:3" x14ac:dyDescent="0.25">
      <c r="C9897" s="37"/>
    </row>
    <row r="9898" spans="3:3" x14ac:dyDescent="0.25">
      <c r="C9898" s="37"/>
    </row>
    <row r="9899" spans="3:3" x14ac:dyDescent="0.25">
      <c r="C9899" s="37"/>
    </row>
    <row r="9900" spans="3:3" x14ac:dyDescent="0.25">
      <c r="C9900" s="37"/>
    </row>
    <row r="9901" spans="3:3" x14ac:dyDescent="0.25">
      <c r="C9901" s="37"/>
    </row>
    <row r="9902" spans="3:3" x14ac:dyDescent="0.25">
      <c r="C9902" s="37"/>
    </row>
    <row r="9903" spans="3:3" x14ac:dyDescent="0.25">
      <c r="C9903" s="37"/>
    </row>
    <row r="9904" spans="3:3" x14ac:dyDescent="0.25">
      <c r="C9904" s="37"/>
    </row>
    <row r="9905" spans="3:3" x14ac:dyDescent="0.25">
      <c r="C9905" s="37"/>
    </row>
    <row r="9906" spans="3:3" x14ac:dyDescent="0.25">
      <c r="C9906" s="37"/>
    </row>
    <row r="9907" spans="3:3" x14ac:dyDescent="0.25">
      <c r="C9907" s="37"/>
    </row>
    <row r="9908" spans="3:3" x14ac:dyDescent="0.25">
      <c r="C9908" s="37"/>
    </row>
    <row r="9909" spans="3:3" x14ac:dyDescent="0.25">
      <c r="C9909" s="37"/>
    </row>
    <row r="9910" spans="3:3" x14ac:dyDescent="0.25">
      <c r="C9910" s="37"/>
    </row>
    <row r="9911" spans="3:3" x14ac:dyDescent="0.25">
      <c r="C9911" s="37"/>
    </row>
    <row r="9912" spans="3:3" x14ac:dyDescent="0.25">
      <c r="C9912" s="37"/>
    </row>
    <row r="9913" spans="3:3" x14ac:dyDescent="0.25">
      <c r="C9913" s="37"/>
    </row>
    <row r="9914" spans="3:3" x14ac:dyDescent="0.25">
      <c r="C9914" s="37"/>
    </row>
    <row r="9915" spans="3:3" x14ac:dyDescent="0.25">
      <c r="C9915" s="37"/>
    </row>
    <row r="9916" spans="3:3" x14ac:dyDescent="0.25">
      <c r="C9916" s="37"/>
    </row>
    <row r="9917" spans="3:3" x14ac:dyDescent="0.25">
      <c r="C9917" s="37"/>
    </row>
    <row r="9918" spans="3:3" x14ac:dyDescent="0.25">
      <c r="C9918" s="37"/>
    </row>
    <row r="9919" spans="3:3" x14ac:dyDescent="0.25">
      <c r="C9919" s="37"/>
    </row>
    <row r="9920" spans="3:3" x14ac:dyDescent="0.25">
      <c r="C9920" s="37"/>
    </row>
    <row r="9921" spans="3:3" x14ac:dyDescent="0.25">
      <c r="C9921" s="37"/>
    </row>
    <row r="9922" spans="3:3" x14ac:dyDescent="0.25">
      <c r="C9922" s="37"/>
    </row>
    <row r="9923" spans="3:3" x14ac:dyDescent="0.25">
      <c r="C9923" s="37"/>
    </row>
    <row r="9924" spans="3:3" x14ac:dyDescent="0.25">
      <c r="C9924" s="37"/>
    </row>
    <row r="9925" spans="3:3" x14ac:dyDescent="0.25">
      <c r="C9925" s="37"/>
    </row>
    <row r="9926" spans="3:3" x14ac:dyDescent="0.25">
      <c r="C9926" s="37"/>
    </row>
    <row r="9927" spans="3:3" x14ac:dyDescent="0.25">
      <c r="C9927" s="37"/>
    </row>
    <row r="9928" spans="3:3" x14ac:dyDescent="0.25">
      <c r="C9928" s="37"/>
    </row>
    <row r="9929" spans="3:3" x14ac:dyDescent="0.25">
      <c r="C9929" s="37"/>
    </row>
    <row r="9930" spans="3:3" x14ac:dyDescent="0.25">
      <c r="C9930" s="37"/>
    </row>
    <row r="9931" spans="3:3" x14ac:dyDescent="0.25">
      <c r="C9931" s="37"/>
    </row>
    <row r="9932" spans="3:3" x14ac:dyDescent="0.25">
      <c r="C9932" s="37"/>
    </row>
    <row r="9933" spans="3:3" x14ac:dyDescent="0.25">
      <c r="C9933" s="37"/>
    </row>
    <row r="9934" spans="3:3" x14ac:dyDescent="0.25">
      <c r="C9934" s="37"/>
    </row>
    <row r="9935" spans="3:3" x14ac:dyDescent="0.25">
      <c r="C9935" s="37"/>
    </row>
    <row r="9936" spans="3:3" x14ac:dyDescent="0.25">
      <c r="C9936" s="37"/>
    </row>
    <row r="9937" spans="3:3" x14ac:dyDescent="0.25">
      <c r="C9937" s="37"/>
    </row>
    <row r="9938" spans="3:3" x14ac:dyDescent="0.25">
      <c r="C9938" s="37"/>
    </row>
    <row r="9939" spans="3:3" x14ac:dyDescent="0.25">
      <c r="C9939" s="37"/>
    </row>
    <row r="9940" spans="3:3" x14ac:dyDescent="0.25">
      <c r="C9940" s="37"/>
    </row>
    <row r="9941" spans="3:3" x14ac:dyDescent="0.25">
      <c r="C9941" s="37"/>
    </row>
    <row r="9942" spans="3:3" x14ac:dyDescent="0.25">
      <c r="C9942" s="37"/>
    </row>
    <row r="9943" spans="3:3" x14ac:dyDescent="0.25">
      <c r="C9943" s="37"/>
    </row>
    <row r="9944" spans="3:3" x14ac:dyDescent="0.25">
      <c r="C9944" s="37"/>
    </row>
    <row r="9945" spans="3:3" x14ac:dyDescent="0.25">
      <c r="C9945" s="37"/>
    </row>
    <row r="9946" spans="3:3" x14ac:dyDescent="0.25">
      <c r="C9946" s="37"/>
    </row>
    <row r="9947" spans="3:3" x14ac:dyDescent="0.25">
      <c r="C9947" s="37"/>
    </row>
    <row r="9948" spans="3:3" x14ac:dyDescent="0.25">
      <c r="C9948" s="37"/>
    </row>
    <row r="9949" spans="3:3" x14ac:dyDescent="0.25">
      <c r="C9949" s="37"/>
    </row>
    <row r="9950" spans="3:3" x14ac:dyDescent="0.25">
      <c r="C9950" s="37"/>
    </row>
    <row r="9951" spans="3:3" x14ac:dyDescent="0.25">
      <c r="C9951" s="37"/>
    </row>
    <row r="9952" spans="3:3" x14ac:dyDescent="0.25">
      <c r="C9952" s="37"/>
    </row>
    <row r="9953" spans="3:3" x14ac:dyDescent="0.25">
      <c r="C9953" s="37"/>
    </row>
    <row r="9954" spans="3:3" x14ac:dyDescent="0.25">
      <c r="C9954" s="37"/>
    </row>
    <row r="9955" spans="3:3" x14ac:dyDescent="0.25">
      <c r="C9955" s="37"/>
    </row>
    <row r="9956" spans="3:3" x14ac:dyDescent="0.25">
      <c r="C9956" s="37"/>
    </row>
    <row r="9957" spans="3:3" x14ac:dyDescent="0.25">
      <c r="C9957" s="37"/>
    </row>
    <row r="9958" spans="3:3" x14ac:dyDescent="0.25">
      <c r="C9958" s="37"/>
    </row>
    <row r="9959" spans="3:3" x14ac:dyDescent="0.25">
      <c r="C9959" s="37"/>
    </row>
    <row r="9960" spans="3:3" x14ac:dyDescent="0.25">
      <c r="C9960" s="37"/>
    </row>
    <row r="9961" spans="3:3" x14ac:dyDescent="0.25">
      <c r="C9961" s="37"/>
    </row>
    <row r="9962" spans="3:3" x14ac:dyDescent="0.25">
      <c r="C9962" s="37"/>
    </row>
    <row r="9963" spans="3:3" x14ac:dyDescent="0.25">
      <c r="C9963" s="37"/>
    </row>
    <row r="9964" spans="3:3" x14ac:dyDescent="0.25">
      <c r="C9964" s="37"/>
    </row>
    <row r="9965" spans="3:3" x14ac:dyDescent="0.25">
      <c r="C9965" s="37"/>
    </row>
    <row r="9966" spans="3:3" x14ac:dyDescent="0.25">
      <c r="C9966" s="37"/>
    </row>
    <row r="9967" spans="3:3" x14ac:dyDescent="0.25">
      <c r="C9967" s="37"/>
    </row>
    <row r="9968" spans="3:3" x14ac:dyDescent="0.25">
      <c r="C9968" s="37"/>
    </row>
    <row r="9969" spans="3:3" x14ac:dyDescent="0.25">
      <c r="C9969" s="37"/>
    </row>
    <row r="9970" spans="3:3" x14ac:dyDescent="0.25">
      <c r="C9970" s="37"/>
    </row>
    <row r="9971" spans="3:3" x14ac:dyDescent="0.25">
      <c r="C9971" s="37"/>
    </row>
    <row r="9972" spans="3:3" x14ac:dyDescent="0.25">
      <c r="C9972" s="37"/>
    </row>
    <row r="9973" spans="3:3" x14ac:dyDescent="0.25">
      <c r="C9973" s="37"/>
    </row>
    <row r="9974" spans="3:3" x14ac:dyDescent="0.25">
      <c r="C9974" s="37"/>
    </row>
    <row r="9975" spans="3:3" x14ac:dyDescent="0.25">
      <c r="C9975" s="37"/>
    </row>
    <row r="9976" spans="3:3" x14ac:dyDescent="0.25">
      <c r="C9976" s="37"/>
    </row>
    <row r="9977" spans="3:3" x14ac:dyDescent="0.25">
      <c r="C9977" s="37"/>
    </row>
    <row r="9978" spans="3:3" x14ac:dyDescent="0.25">
      <c r="C9978" s="37"/>
    </row>
    <row r="9979" spans="3:3" x14ac:dyDescent="0.25">
      <c r="C9979" s="37"/>
    </row>
    <row r="9980" spans="3:3" x14ac:dyDescent="0.25">
      <c r="C9980" s="37"/>
    </row>
    <row r="9981" spans="3:3" x14ac:dyDescent="0.25">
      <c r="C9981" s="37"/>
    </row>
    <row r="9982" spans="3:3" x14ac:dyDescent="0.25">
      <c r="C9982" s="37"/>
    </row>
    <row r="9983" spans="3:3" x14ac:dyDescent="0.25">
      <c r="C9983" s="37"/>
    </row>
    <row r="9984" spans="3:3" x14ac:dyDescent="0.25">
      <c r="C9984" s="37"/>
    </row>
    <row r="9985" spans="3:3" x14ac:dyDescent="0.25">
      <c r="C9985" s="37"/>
    </row>
    <row r="9986" spans="3:3" x14ac:dyDescent="0.25">
      <c r="C9986" s="37"/>
    </row>
    <row r="9987" spans="3:3" x14ac:dyDescent="0.25">
      <c r="C9987" s="37"/>
    </row>
    <row r="9988" spans="3:3" x14ac:dyDescent="0.25">
      <c r="C9988" s="37"/>
    </row>
    <row r="9989" spans="3:3" x14ac:dyDescent="0.25">
      <c r="C9989" s="37"/>
    </row>
    <row r="9990" spans="3:3" x14ac:dyDescent="0.25">
      <c r="C9990" s="37"/>
    </row>
    <row r="9991" spans="3:3" x14ac:dyDescent="0.25">
      <c r="C9991" s="37"/>
    </row>
    <row r="9992" spans="3:3" x14ac:dyDescent="0.25">
      <c r="C9992" s="37"/>
    </row>
    <row r="9993" spans="3:3" x14ac:dyDescent="0.25">
      <c r="C9993" s="37"/>
    </row>
    <row r="9994" spans="3:3" x14ac:dyDescent="0.25">
      <c r="C9994" s="37"/>
    </row>
    <row r="9995" spans="3:3" x14ac:dyDescent="0.25">
      <c r="C9995" s="37"/>
    </row>
    <row r="9996" spans="3:3" x14ac:dyDescent="0.25">
      <c r="C9996" s="37"/>
    </row>
    <row r="9997" spans="3:3" x14ac:dyDescent="0.25">
      <c r="C9997" s="37"/>
    </row>
    <row r="9998" spans="3:3" x14ac:dyDescent="0.25">
      <c r="C9998" s="37"/>
    </row>
    <row r="9999" spans="3:3" x14ac:dyDescent="0.25">
      <c r="C9999" s="37"/>
    </row>
    <row r="10000" spans="3:3" x14ac:dyDescent="0.25">
      <c r="C10000" s="37"/>
    </row>
    <row r="10001" spans="3:3" x14ac:dyDescent="0.25">
      <c r="C10001" s="37"/>
    </row>
    <row r="10002" spans="3:3" x14ac:dyDescent="0.25">
      <c r="C10002" s="37"/>
    </row>
    <row r="10003" spans="3:3" x14ac:dyDescent="0.25">
      <c r="C10003" s="37"/>
    </row>
    <row r="10004" spans="3:3" x14ac:dyDescent="0.25">
      <c r="C10004" s="37"/>
    </row>
    <row r="10005" spans="3:3" x14ac:dyDescent="0.25">
      <c r="C10005" s="37"/>
    </row>
    <row r="10006" spans="3:3" x14ac:dyDescent="0.25">
      <c r="C10006" s="37"/>
    </row>
    <row r="10007" spans="3:3" x14ac:dyDescent="0.25">
      <c r="C10007" s="37"/>
    </row>
    <row r="10008" spans="3:3" x14ac:dyDescent="0.25">
      <c r="C10008" s="37"/>
    </row>
    <row r="10009" spans="3:3" x14ac:dyDescent="0.25">
      <c r="C10009" s="37"/>
    </row>
    <row r="10010" spans="3:3" x14ac:dyDescent="0.25">
      <c r="C10010" s="37"/>
    </row>
    <row r="10011" spans="3:3" x14ac:dyDescent="0.25">
      <c r="C10011" s="37"/>
    </row>
    <row r="10012" spans="3:3" x14ac:dyDescent="0.25">
      <c r="C10012" s="37"/>
    </row>
    <row r="10013" spans="3:3" x14ac:dyDescent="0.25">
      <c r="C10013" s="37"/>
    </row>
    <row r="10014" spans="3:3" x14ac:dyDescent="0.25">
      <c r="C10014" s="37"/>
    </row>
    <row r="10015" spans="3:3" x14ac:dyDescent="0.25">
      <c r="C10015" s="37"/>
    </row>
    <row r="10016" spans="3:3" x14ac:dyDescent="0.25">
      <c r="C10016" s="37"/>
    </row>
    <row r="10017" spans="3:3" x14ac:dyDescent="0.25">
      <c r="C10017" s="37"/>
    </row>
    <row r="10018" spans="3:3" x14ac:dyDescent="0.25">
      <c r="C10018" s="37"/>
    </row>
    <row r="10019" spans="3:3" x14ac:dyDescent="0.25">
      <c r="C10019" s="37"/>
    </row>
    <row r="10020" spans="3:3" x14ac:dyDescent="0.25">
      <c r="C10020" s="37"/>
    </row>
    <row r="10021" spans="3:3" x14ac:dyDescent="0.25">
      <c r="C10021" s="37"/>
    </row>
    <row r="10022" spans="3:3" x14ac:dyDescent="0.25">
      <c r="C10022" s="37"/>
    </row>
    <row r="10023" spans="3:3" x14ac:dyDescent="0.25">
      <c r="C10023" s="37"/>
    </row>
    <row r="10024" spans="3:3" x14ac:dyDescent="0.25">
      <c r="C10024" s="37"/>
    </row>
    <row r="10025" spans="3:3" x14ac:dyDescent="0.25">
      <c r="C10025" s="37"/>
    </row>
    <row r="10026" spans="3:3" x14ac:dyDescent="0.25">
      <c r="C10026" s="37"/>
    </row>
    <row r="10027" spans="3:3" x14ac:dyDescent="0.25">
      <c r="C10027" s="37"/>
    </row>
    <row r="10028" spans="3:3" x14ac:dyDescent="0.25">
      <c r="C10028" s="37"/>
    </row>
    <row r="10029" spans="3:3" x14ac:dyDescent="0.25">
      <c r="C10029" s="37"/>
    </row>
    <row r="10030" spans="3:3" x14ac:dyDescent="0.25">
      <c r="C10030" s="37"/>
    </row>
    <row r="10031" spans="3:3" x14ac:dyDescent="0.25">
      <c r="C10031" s="37"/>
    </row>
    <row r="10032" spans="3:3" x14ac:dyDescent="0.25">
      <c r="C10032" s="37"/>
    </row>
    <row r="10033" spans="3:3" x14ac:dyDescent="0.25">
      <c r="C10033" s="37"/>
    </row>
    <row r="10034" spans="3:3" x14ac:dyDescent="0.25">
      <c r="C10034" s="37"/>
    </row>
    <row r="10035" spans="3:3" x14ac:dyDescent="0.25">
      <c r="C10035" s="37"/>
    </row>
    <row r="10036" spans="3:3" x14ac:dyDescent="0.25">
      <c r="C10036" s="37"/>
    </row>
    <row r="10037" spans="3:3" x14ac:dyDescent="0.25">
      <c r="C10037" s="37"/>
    </row>
    <row r="10038" spans="3:3" x14ac:dyDescent="0.25">
      <c r="C10038" s="37"/>
    </row>
    <row r="10039" spans="3:3" x14ac:dyDescent="0.25">
      <c r="C10039" s="37"/>
    </row>
    <row r="10040" spans="3:3" x14ac:dyDescent="0.25">
      <c r="C10040" s="37"/>
    </row>
    <row r="10041" spans="3:3" x14ac:dyDescent="0.25">
      <c r="C10041" s="37"/>
    </row>
    <row r="10042" spans="3:3" x14ac:dyDescent="0.25">
      <c r="C10042" s="37"/>
    </row>
    <row r="10043" spans="3:3" x14ac:dyDescent="0.25">
      <c r="C10043" s="37"/>
    </row>
    <row r="10044" spans="3:3" x14ac:dyDescent="0.25">
      <c r="C10044" s="37"/>
    </row>
    <row r="10045" spans="3:3" x14ac:dyDescent="0.25">
      <c r="C10045" s="37"/>
    </row>
    <row r="10046" spans="3:3" x14ac:dyDescent="0.25">
      <c r="C10046" s="37"/>
    </row>
    <row r="10047" spans="3:3" x14ac:dyDescent="0.25">
      <c r="C10047" s="37"/>
    </row>
    <row r="10048" spans="3:3" x14ac:dyDescent="0.25">
      <c r="C10048" s="37"/>
    </row>
    <row r="10049" spans="3:3" x14ac:dyDescent="0.25">
      <c r="C10049" s="37"/>
    </row>
    <row r="10050" spans="3:3" x14ac:dyDescent="0.25">
      <c r="C10050" s="37"/>
    </row>
    <row r="10051" spans="3:3" x14ac:dyDescent="0.25">
      <c r="C10051" s="37"/>
    </row>
    <row r="10052" spans="3:3" x14ac:dyDescent="0.25">
      <c r="C10052" s="37"/>
    </row>
    <row r="10053" spans="3:3" x14ac:dyDescent="0.25">
      <c r="C10053" s="37"/>
    </row>
    <row r="10054" spans="3:3" x14ac:dyDescent="0.25">
      <c r="C10054" s="37"/>
    </row>
    <row r="10055" spans="3:3" x14ac:dyDescent="0.25">
      <c r="C10055" s="37"/>
    </row>
    <row r="10056" spans="3:3" x14ac:dyDescent="0.25">
      <c r="C10056" s="37"/>
    </row>
    <row r="10057" spans="3:3" x14ac:dyDescent="0.25">
      <c r="C10057" s="37"/>
    </row>
    <row r="10058" spans="3:3" x14ac:dyDescent="0.25">
      <c r="C10058" s="37"/>
    </row>
    <row r="10059" spans="3:3" x14ac:dyDescent="0.25">
      <c r="C10059" s="37"/>
    </row>
    <row r="10060" spans="3:3" x14ac:dyDescent="0.25">
      <c r="C10060" s="37"/>
    </row>
    <row r="10061" spans="3:3" x14ac:dyDescent="0.25">
      <c r="C10061" s="37"/>
    </row>
    <row r="10062" spans="3:3" x14ac:dyDescent="0.25">
      <c r="C10062" s="37"/>
    </row>
    <row r="10063" spans="3:3" x14ac:dyDescent="0.25">
      <c r="C10063" s="37"/>
    </row>
    <row r="10064" spans="3:3" x14ac:dyDescent="0.25">
      <c r="C10064" s="37"/>
    </row>
    <row r="10065" spans="3:3" x14ac:dyDescent="0.25">
      <c r="C10065" s="37"/>
    </row>
    <row r="10066" spans="3:3" x14ac:dyDescent="0.25">
      <c r="C10066" s="37"/>
    </row>
    <row r="10067" spans="3:3" x14ac:dyDescent="0.25">
      <c r="C10067" s="37"/>
    </row>
    <row r="10068" spans="3:3" x14ac:dyDescent="0.25">
      <c r="C10068" s="37"/>
    </row>
    <row r="10069" spans="3:3" x14ac:dyDescent="0.25">
      <c r="C10069" s="37"/>
    </row>
    <row r="10070" spans="3:3" x14ac:dyDescent="0.25">
      <c r="C10070" s="37"/>
    </row>
    <row r="10071" spans="3:3" x14ac:dyDescent="0.25">
      <c r="C10071" s="37"/>
    </row>
    <row r="10072" spans="3:3" x14ac:dyDescent="0.25">
      <c r="C10072" s="37"/>
    </row>
    <row r="10073" spans="3:3" x14ac:dyDescent="0.25">
      <c r="C10073" s="37"/>
    </row>
    <row r="10074" spans="3:3" x14ac:dyDescent="0.25">
      <c r="C10074" s="37"/>
    </row>
    <row r="10075" spans="3:3" x14ac:dyDescent="0.25">
      <c r="C10075" s="37"/>
    </row>
    <row r="10076" spans="3:3" x14ac:dyDescent="0.25">
      <c r="C10076" s="37"/>
    </row>
    <row r="10077" spans="3:3" x14ac:dyDescent="0.25">
      <c r="C10077" s="37"/>
    </row>
    <row r="10078" spans="3:3" x14ac:dyDescent="0.25">
      <c r="C10078" s="37"/>
    </row>
    <row r="10079" spans="3:3" x14ac:dyDescent="0.25">
      <c r="C10079" s="37"/>
    </row>
    <row r="10080" spans="3:3" x14ac:dyDescent="0.25">
      <c r="C10080" s="37"/>
    </row>
    <row r="10081" spans="3:3" x14ac:dyDescent="0.25">
      <c r="C10081" s="37"/>
    </row>
    <row r="10082" spans="3:3" x14ac:dyDescent="0.25">
      <c r="C10082" s="37"/>
    </row>
    <row r="10083" spans="3:3" x14ac:dyDescent="0.25">
      <c r="C10083" s="37"/>
    </row>
    <row r="10084" spans="3:3" x14ac:dyDescent="0.25">
      <c r="C10084" s="37"/>
    </row>
    <row r="10085" spans="3:3" x14ac:dyDescent="0.25">
      <c r="C10085" s="37"/>
    </row>
    <row r="10086" spans="3:3" x14ac:dyDescent="0.25">
      <c r="C10086" s="37"/>
    </row>
    <row r="10087" spans="3:3" x14ac:dyDescent="0.25">
      <c r="C10087" s="37"/>
    </row>
    <row r="10088" spans="3:3" x14ac:dyDescent="0.25">
      <c r="C10088" s="37"/>
    </row>
    <row r="10089" spans="3:3" x14ac:dyDescent="0.25">
      <c r="C10089" s="37"/>
    </row>
    <row r="10090" spans="3:3" x14ac:dyDescent="0.25">
      <c r="C10090" s="37"/>
    </row>
    <row r="10091" spans="3:3" x14ac:dyDescent="0.25">
      <c r="C10091" s="37"/>
    </row>
    <row r="10092" spans="3:3" x14ac:dyDescent="0.25">
      <c r="C10092" s="37"/>
    </row>
    <row r="10093" spans="3:3" x14ac:dyDescent="0.25">
      <c r="C10093" s="37"/>
    </row>
    <row r="10094" spans="3:3" x14ac:dyDescent="0.25">
      <c r="C10094" s="37"/>
    </row>
    <row r="10095" spans="3:3" x14ac:dyDescent="0.25">
      <c r="C10095" s="37"/>
    </row>
    <row r="10096" spans="3:3" x14ac:dyDescent="0.25">
      <c r="C10096" s="37"/>
    </row>
    <row r="10097" spans="3:3" x14ac:dyDescent="0.25">
      <c r="C10097" s="37"/>
    </row>
    <row r="10098" spans="3:3" x14ac:dyDescent="0.25">
      <c r="C10098" s="37"/>
    </row>
    <row r="10099" spans="3:3" x14ac:dyDescent="0.25">
      <c r="C10099" s="37"/>
    </row>
    <row r="10100" spans="3:3" x14ac:dyDescent="0.25">
      <c r="C10100" s="37"/>
    </row>
    <row r="10101" spans="3:3" x14ac:dyDescent="0.25">
      <c r="C10101" s="37"/>
    </row>
    <row r="10102" spans="3:3" x14ac:dyDescent="0.25">
      <c r="C10102" s="37"/>
    </row>
    <row r="10103" spans="3:3" x14ac:dyDescent="0.25">
      <c r="C10103" s="37"/>
    </row>
    <row r="10104" spans="3:3" x14ac:dyDescent="0.25">
      <c r="C10104" s="37"/>
    </row>
    <row r="10105" spans="3:3" x14ac:dyDescent="0.25">
      <c r="C10105" s="37"/>
    </row>
    <row r="10106" spans="3:3" x14ac:dyDescent="0.25">
      <c r="C10106" s="37"/>
    </row>
    <row r="10107" spans="3:3" x14ac:dyDescent="0.25">
      <c r="C10107" s="37"/>
    </row>
    <row r="10108" spans="3:3" x14ac:dyDescent="0.25">
      <c r="C10108" s="37"/>
    </row>
    <row r="10109" spans="3:3" x14ac:dyDescent="0.25">
      <c r="C10109" s="37"/>
    </row>
    <row r="10110" spans="3:3" x14ac:dyDescent="0.25">
      <c r="C10110" s="37"/>
    </row>
    <row r="10111" spans="3:3" x14ac:dyDescent="0.25">
      <c r="C10111" s="37"/>
    </row>
    <row r="10112" spans="3:3" x14ac:dyDescent="0.25">
      <c r="C10112" s="37"/>
    </row>
    <row r="10113" spans="3:3" x14ac:dyDescent="0.25">
      <c r="C10113" s="37"/>
    </row>
    <row r="10114" spans="3:3" x14ac:dyDescent="0.25">
      <c r="C10114" s="37"/>
    </row>
    <row r="10115" spans="3:3" x14ac:dyDescent="0.25">
      <c r="C10115" s="37"/>
    </row>
    <row r="10116" spans="3:3" x14ac:dyDescent="0.25">
      <c r="C10116" s="37"/>
    </row>
    <row r="10117" spans="3:3" x14ac:dyDescent="0.25">
      <c r="C10117" s="37"/>
    </row>
    <row r="10118" spans="3:3" x14ac:dyDescent="0.25">
      <c r="C10118" s="37"/>
    </row>
    <row r="10119" spans="3:3" x14ac:dyDescent="0.25">
      <c r="C10119" s="37"/>
    </row>
    <row r="10120" spans="3:3" x14ac:dyDescent="0.25">
      <c r="C10120" s="37"/>
    </row>
    <row r="10121" spans="3:3" x14ac:dyDescent="0.25">
      <c r="C10121" s="37"/>
    </row>
    <row r="10122" spans="3:3" x14ac:dyDescent="0.25">
      <c r="C10122" s="37"/>
    </row>
    <row r="10123" spans="3:3" x14ac:dyDescent="0.25">
      <c r="C10123" s="37"/>
    </row>
    <row r="10124" spans="3:3" x14ac:dyDescent="0.25">
      <c r="C10124" s="37"/>
    </row>
    <row r="10125" spans="3:3" x14ac:dyDescent="0.25">
      <c r="C10125" s="37"/>
    </row>
    <row r="10126" spans="3:3" x14ac:dyDescent="0.25">
      <c r="C10126" s="37"/>
    </row>
    <row r="10127" spans="3:3" x14ac:dyDescent="0.25">
      <c r="C10127" s="37"/>
    </row>
    <row r="10128" spans="3:3" x14ac:dyDescent="0.25">
      <c r="C10128" s="37"/>
    </row>
    <row r="10129" spans="3:3" x14ac:dyDescent="0.25">
      <c r="C10129" s="37"/>
    </row>
    <row r="10130" spans="3:3" x14ac:dyDescent="0.25">
      <c r="C10130" s="37"/>
    </row>
    <row r="10131" spans="3:3" x14ac:dyDescent="0.25">
      <c r="C10131" s="37"/>
    </row>
    <row r="10132" spans="3:3" x14ac:dyDescent="0.25">
      <c r="C10132" s="37"/>
    </row>
    <row r="10133" spans="3:3" x14ac:dyDescent="0.25">
      <c r="C10133" s="37"/>
    </row>
    <row r="10134" spans="3:3" x14ac:dyDescent="0.25">
      <c r="C10134" s="37"/>
    </row>
    <row r="10135" spans="3:3" x14ac:dyDescent="0.25">
      <c r="C10135" s="37"/>
    </row>
    <row r="10136" spans="3:3" x14ac:dyDescent="0.25">
      <c r="C10136" s="37"/>
    </row>
    <row r="10137" spans="3:3" x14ac:dyDescent="0.25">
      <c r="C10137" s="37"/>
    </row>
    <row r="10138" spans="3:3" x14ac:dyDescent="0.25">
      <c r="C10138" s="37"/>
    </row>
    <row r="10139" spans="3:3" x14ac:dyDescent="0.25">
      <c r="C10139" s="37"/>
    </row>
    <row r="10140" spans="3:3" x14ac:dyDescent="0.25">
      <c r="C10140" s="37"/>
    </row>
    <row r="10141" spans="3:3" x14ac:dyDescent="0.25">
      <c r="C10141" s="37"/>
    </row>
    <row r="10142" spans="3:3" x14ac:dyDescent="0.25">
      <c r="C10142" s="37"/>
    </row>
    <row r="10143" spans="3:3" x14ac:dyDescent="0.25">
      <c r="C10143" s="37"/>
    </row>
    <row r="10144" spans="3:3" x14ac:dyDescent="0.25">
      <c r="C10144" s="37"/>
    </row>
    <row r="10145" spans="3:3" x14ac:dyDescent="0.25">
      <c r="C10145" s="37"/>
    </row>
    <row r="10146" spans="3:3" x14ac:dyDescent="0.25">
      <c r="C10146" s="37"/>
    </row>
    <row r="10147" spans="3:3" x14ac:dyDescent="0.25">
      <c r="C10147" s="37"/>
    </row>
    <row r="10148" spans="3:3" x14ac:dyDescent="0.25">
      <c r="C10148" s="37"/>
    </row>
    <row r="10149" spans="3:3" x14ac:dyDescent="0.25">
      <c r="C10149" s="37"/>
    </row>
    <row r="10150" spans="3:3" x14ac:dyDescent="0.25">
      <c r="C10150" s="37"/>
    </row>
    <row r="10151" spans="3:3" x14ac:dyDescent="0.25">
      <c r="C10151" s="37"/>
    </row>
    <row r="10152" spans="3:3" x14ac:dyDescent="0.25">
      <c r="C10152" s="37"/>
    </row>
    <row r="10153" spans="3:3" x14ac:dyDescent="0.25">
      <c r="C10153" s="37"/>
    </row>
    <row r="10154" spans="3:3" x14ac:dyDescent="0.25">
      <c r="C10154" s="37"/>
    </row>
    <row r="10155" spans="3:3" x14ac:dyDescent="0.25">
      <c r="C10155" s="37"/>
    </row>
    <row r="10156" spans="3:3" x14ac:dyDescent="0.25">
      <c r="C10156" s="37"/>
    </row>
    <row r="10157" spans="3:3" x14ac:dyDescent="0.25">
      <c r="C10157" s="37"/>
    </row>
    <row r="10158" spans="3:3" x14ac:dyDescent="0.25">
      <c r="C10158" s="37"/>
    </row>
    <row r="10159" spans="3:3" x14ac:dyDescent="0.25">
      <c r="C10159" s="37"/>
    </row>
    <row r="10160" spans="3:3" x14ac:dyDescent="0.25">
      <c r="C10160" s="37"/>
    </row>
    <row r="10161" spans="3:3" x14ac:dyDescent="0.25">
      <c r="C10161" s="37"/>
    </row>
    <row r="10162" spans="3:3" x14ac:dyDescent="0.25">
      <c r="C10162" s="37"/>
    </row>
    <row r="10163" spans="3:3" x14ac:dyDescent="0.25">
      <c r="C10163" s="37"/>
    </row>
    <row r="10164" spans="3:3" x14ac:dyDescent="0.25">
      <c r="C10164" s="37"/>
    </row>
    <row r="10165" spans="3:3" x14ac:dyDescent="0.25">
      <c r="C10165" s="37"/>
    </row>
    <row r="10166" spans="3:3" x14ac:dyDescent="0.25">
      <c r="C10166" s="37"/>
    </row>
    <row r="10167" spans="3:3" x14ac:dyDescent="0.25">
      <c r="C10167" s="37"/>
    </row>
    <row r="10168" spans="3:3" x14ac:dyDescent="0.25">
      <c r="C10168" s="37"/>
    </row>
    <row r="10169" spans="3:3" x14ac:dyDescent="0.25">
      <c r="C10169" s="37"/>
    </row>
    <row r="10170" spans="3:3" x14ac:dyDescent="0.25">
      <c r="C10170" s="37"/>
    </row>
    <row r="10171" spans="3:3" x14ac:dyDescent="0.25">
      <c r="C10171" s="37"/>
    </row>
    <row r="10172" spans="3:3" x14ac:dyDescent="0.25">
      <c r="C10172" s="37"/>
    </row>
    <row r="10173" spans="3:3" x14ac:dyDescent="0.25">
      <c r="C10173" s="37"/>
    </row>
    <row r="10174" spans="3:3" x14ac:dyDescent="0.25">
      <c r="C10174" s="37"/>
    </row>
    <row r="10175" spans="3:3" x14ac:dyDescent="0.25">
      <c r="C10175" s="37"/>
    </row>
    <row r="10176" spans="3:3" x14ac:dyDescent="0.25">
      <c r="C10176" s="37"/>
    </row>
    <row r="10177" spans="3:3" x14ac:dyDescent="0.25">
      <c r="C10177" s="37"/>
    </row>
    <row r="10178" spans="3:3" x14ac:dyDescent="0.25">
      <c r="C10178" s="37"/>
    </row>
    <row r="10179" spans="3:3" x14ac:dyDescent="0.25">
      <c r="C10179" s="37"/>
    </row>
    <row r="10180" spans="3:3" x14ac:dyDescent="0.25">
      <c r="C10180" s="37"/>
    </row>
    <row r="10181" spans="3:3" x14ac:dyDescent="0.25">
      <c r="C10181" s="37"/>
    </row>
    <row r="10182" spans="3:3" x14ac:dyDescent="0.25">
      <c r="C10182" s="37"/>
    </row>
    <row r="10183" spans="3:3" x14ac:dyDescent="0.25">
      <c r="C10183" s="37"/>
    </row>
    <row r="10184" spans="3:3" x14ac:dyDescent="0.25">
      <c r="C10184" s="37"/>
    </row>
    <row r="10185" spans="3:3" x14ac:dyDescent="0.25">
      <c r="C10185" s="37"/>
    </row>
    <row r="10186" spans="3:3" x14ac:dyDescent="0.25">
      <c r="C10186" s="37"/>
    </row>
    <row r="10187" spans="3:3" x14ac:dyDescent="0.25">
      <c r="C10187" s="37"/>
    </row>
    <row r="10188" spans="3:3" x14ac:dyDescent="0.25">
      <c r="C10188" s="37"/>
    </row>
    <row r="10189" spans="3:3" x14ac:dyDescent="0.25">
      <c r="C10189" s="37"/>
    </row>
    <row r="10190" spans="3:3" x14ac:dyDescent="0.25">
      <c r="C10190" s="37"/>
    </row>
    <row r="10191" spans="3:3" x14ac:dyDescent="0.25">
      <c r="C10191" s="37"/>
    </row>
    <row r="10192" spans="3:3" x14ac:dyDescent="0.25">
      <c r="C10192" s="37"/>
    </row>
    <row r="10193" spans="3:3" x14ac:dyDescent="0.25">
      <c r="C10193" s="37"/>
    </row>
    <row r="10194" spans="3:3" x14ac:dyDescent="0.25">
      <c r="C10194" s="37"/>
    </row>
    <row r="10195" spans="3:3" x14ac:dyDescent="0.25">
      <c r="C10195" s="37"/>
    </row>
    <row r="10196" spans="3:3" x14ac:dyDescent="0.25">
      <c r="C10196" s="37"/>
    </row>
    <row r="10197" spans="3:3" x14ac:dyDescent="0.25">
      <c r="C10197" s="37"/>
    </row>
    <row r="10198" spans="3:3" x14ac:dyDescent="0.25">
      <c r="C10198" s="37"/>
    </row>
    <row r="10199" spans="3:3" x14ac:dyDescent="0.25">
      <c r="C10199" s="37"/>
    </row>
    <row r="10200" spans="3:3" x14ac:dyDescent="0.25">
      <c r="C10200" s="37"/>
    </row>
    <row r="10201" spans="3:3" x14ac:dyDescent="0.25">
      <c r="C10201" s="37"/>
    </row>
    <row r="10202" spans="3:3" x14ac:dyDescent="0.25">
      <c r="C10202" s="37"/>
    </row>
    <row r="10203" spans="3:3" x14ac:dyDescent="0.25">
      <c r="C10203" s="37"/>
    </row>
    <row r="10204" spans="3:3" x14ac:dyDescent="0.25">
      <c r="C10204" s="37"/>
    </row>
    <row r="10205" spans="3:3" x14ac:dyDescent="0.25">
      <c r="C10205" s="37"/>
    </row>
    <row r="10206" spans="3:3" x14ac:dyDescent="0.25">
      <c r="C10206" s="37"/>
    </row>
    <row r="10207" spans="3:3" x14ac:dyDescent="0.25">
      <c r="C10207" s="37"/>
    </row>
    <row r="10208" spans="3:3" x14ac:dyDescent="0.25">
      <c r="C10208" s="37"/>
    </row>
    <row r="10209" spans="3:3" x14ac:dyDescent="0.25">
      <c r="C10209" s="37"/>
    </row>
    <row r="10210" spans="3:3" x14ac:dyDescent="0.25">
      <c r="C10210" s="37"/>
    </row>
    <row r="10211" spans="3:3" x14ac:dyDescent="0.25">
      <c r="C10211" s="37"/>
    </row>
    <row r="10212" spans="3:3" x14ac:dyDescent="0.25">
      <c r="C10212" s="37"/>
    </row>
    <row r="10213" spans="3:3" x14ac:dyDescent="0.25">
      <c r="C10213" s="37"/>
    </row>
    <row r="10214" spans="3:3" x14ac:dyDescent="0.25">
      <c r="C10214" s="37"/>
    </row>
    <row r="10215" spans="3:3" x14ac:dyDescent="0.25">
      <c r="C10215" s="37"/>
    </row>
    <row r="10216" spans="3:3" x14ac:dyDescent="0.25">
      <c r="C10216" s="37"/>
    </row>
    <row r="10217" spans="3:3" x14ac:dyDescent="0.25">
      <c r="C10217" s="37"/>
    </row>
    <row r="10218" spans="3:3" x14ac:dyDescent="0.25">
      <c r="C10218" s="37"/>
    </row>
    <row r="10219" spans="3:3" x14ac:dyDescent="0.25">
      <c r="C10219" s="37"/>
    </row>
    <row r="10220" spans="3:3" x14ac:dyDescent="0.25">
      <c r="C10220" s="37"/>
    </row>
    <row r="10221" spans="3:3" x14ac:dyDescent="0.25">
      <c r="C10221" s="37"/>
    </row>
    <row r="10222" spans="3:3" x14ac:dyDescent="0.25">
      <c r="C10222" s="37"/>
    </row>
    <row r="10223" spans="3:3" x14ac:dyDescent="0.25">
      <c r="C10223" s="37"/>
    </row>
    <row r="10224" spans="3:3" x14ac:dyDescent="0.25">
      <c r="C10224" s="37"/>
    </row>
    <row r="10225" spans="3:3" x14ac:dyDescent="0.25">
      <c r="C10225" s="37"/>
    </row>
    <row r="10226" spans="3:3" x14ac:dyDescent="0.25">
      <c r="C10226" s="37"/>
    </row>
    <row r="10227" spans="3:3" x14ac:dyDescent="0.25">
      <c r="C10227" s="37"/>
    </row>
    <row r="10228" spans="3:3" x14ac:dyDescent="0.25">
      <c r="C10228" s="37"/>
    </row>
    <row r="10229" spans="3:3" x14ac:dyDescent="0.25">
      <c r="C10229" s="37"/>
    </row>
    <row r="10230" spans="3:3" x14ac:dyDescent="0.25">
      <c r="C10230" s="37"/>
    </row>
    <row r="10231" spans="3:3" x14ac:dyDescent="0.25">
      <c r="C10231" s="37"/>
    </row>
    <row r="10232" spans="3:3" x14ac:dyDescent="0.25">
      <c r="C10232" s="37"/>
    </row>
    <row r="10233" spans="3:3" x14ac:dyDescent="0.25">
      <c r="C10233" s="37"/>
    </row>
    <row r="10234" spans="3:3" x14ac:dyDescent="0.25">
      <c r="C10234" s="37"/>
    </row>
    <row r="10235" spans="3:3" x14ac:dyDescent="0.25">
      <c r="C10235" s="37"/>
    </row>
    <row r="10236" spans="3:3" x14ac:dyDescent="0.25">
      <c r="C10236" s="37"/>
    </row>
    <row r="10237" spans="3:3" x14ac:dyDescent="0.25">
      <c r="C10237" s="37"/>
    </row>
    <row r="10238" spans="3:3" x14ac:dyDescent="0.25">
      <c r="C10238" s="37"/>
    </row>
    <row r="10239" spans="3:3" x14ac:dyDescent="0.25">
      <c r="C10239" s="37"/>
    </row>
    <row r="10240" spans="3:3" x14ac:dyDescent="0.25">
      <c r="C10240" s="37"/>
    </row>
    <row r="10241" spans="3:3" x14ac:dyDescent="0.25">
      <c r="C10241" s="37"/>
    </row>
    <row r="10242" spans="3:3" x14ac:dyDescent="0.25">
      <c r="C10242" s="37"/>
    </row>
    <row r="10243" spans="3:3" x14ac:dyDescent="0.25">
      <c r="C10243" s="37"/>
    </row>
    <row r="10244" spans="3:3" x14ac:dyDescent="0.25">
      <c r="C10244" s="37"/>
    </row>
    <row r="10245" spans="3:3" x14ac:dyDescent="0.25">
      <c r="C10245" s="37"/>
    </row>
    <row r="10246" spans="3:3" x14ac:dyDescent="0.25">
      <c r="C10246" s="37"/>
    </row>
    <row r="10247" spans="3:3" x14ac:dyDescent="0.25">
      <c r="C10247" s="37"/>
    </row>
    <row r="10248" spans="3:3" x14ac:dyDescent="0.25">
      <c r="C10248" s="37"/>
    </row>
    <row r="10249" spans="3:3" x14ac:dyDescent="0.25">
      <c r="C10249" s="37"/>
    </row>
    <row r="10250" spans="3:3" x14ac:dyDescent="0.25">
      <c r="C10250" s="37"/>
    </row>
    <row r="10251" spans="3:3" x14ac:dyDescent="0.25">
      <c r="C10251" s="37"/>
    </row>
    <row r="10252" spans="3:3" x14ac:dyDescent="0.25">
      <c r="C10252" s="37"/>
    </row>
    <row r="10253" spans="3:3" x14ac:dyDescent="0.25">
      <c r="C10253" s="37"/>
    </row>
    <row r="10254" spans="3:3" x14ac:dyDescent="0.25">
      <c r="C10254" s="37"/>
    </row>
    <row r="10255" spans="3:3" x14ac:dyDescent="0.25">
      <c r="C10255" s="37"/>
    </row>
    <row r="10256" spans="3:3" x14ac:dyDescent="0.25">
      <c r="C10256" s="37"/>
    </row>
    <row r="10257" spans="3:3" x14ac:dyDescent="0.25">
      <c r="C10257" s="37"/>
    </row>
    <row r="10258" spans="3:3" x14ac:dyDescent="0.25">
      <c r="C10258" s="37"/>
    </row>
    <row r="10259" spans="3:3" x14ac:dyDescent="0.25">
      <c r="C10259" s="37"/>
    </row>
    <row r="10260" spans="3:3" x14ac:dyDescent="0.25">
      <c r="C10260" s="37"/>
    </row>
    <row r="10261" spans="3:3" x14ac:dyDescent="0.25">
      <c r="C10261" s="37"/>
    </row>
    <row r="10262" spans="3:3" x14ac:dyDescent="0.25">
      <c r="C10262" s="37"/>
    </row>
    <row r="10263" spans="3:3" x14ac:dyDescent="0.25">
      <c r="C10263" s="37"/>
    </row>
    <row r="10264" spans="3:3" x14ac:dyDescent="0.25">
      <c r="C10264" s="37"/>
    </row>
    <row r="10265" spans="3:3" x14ac:dyDescent="0.25">
      <c r="C10265" s="37"/>
    </row>
    <row r="10266" spans="3:3" x14ac:dyDescent="0.25">
      <c r="C10266" s="37"/>
    </row>
    <row r="10267" spans="3:3" x14ac:dyDescent="0.25">
      <c r="C10267" s="37"/>
    </row>
    <row r="10268" spans="3:3" x14ac:dyDescent="0.25">
      <c r="C10268" s="37"/>
    </row>
    <row r="10269" spans="3:3" x14ac:dyDescent="0.25">
      <c r="C10269" s="37"/>
    </row>
    <row r="10270" spans="3:3" x14ac:dyDescent="0.25">
      <c r="C10270" s="37"/>
    </row>
    <row r="10271" spans="3:3" x14ac:dyDescent="0.25">
      <c r="C10271" s="37"/>
    </row>
    <row r="10272" spans="3:3" x14ac:dyDescent="0.25">
      <c r="C10272" s="37"/>
    </row>
    <row r="10273" spans="3:3" x14ac:dyDescent="0.25">
      <c r="C10273" s="37"/>
    </row>
    <row r="10274" spans="3:3" x14ac:dyDescent="0.25">
      <c r="C10274" s="37"/>
    </row>
    <row r="10275" spans="3:3" x14ac:dyDescent="0.25">
      <c r="C10275" s="37"/>
    </row>
    <row r="10276" spans="3:3" x14ac:dyDescent="0.25">
      <c r="C10276" s="37"/>
    </row>
    <row r="10277" spans="3:3" x14ac:dyDescent="0.25">
      <c r="C10277" s="37"/>
    </row>
    <row r="10278" spans="3:3" x14ac:dyDescent="0.25">
      <c r="C10278" s="37"/>
    </row>
    <row r="10279" spans="3:3" x14ac:dyDescent="0.25">
      <c r="C10279" s="37"/>
    </row>
    <row r="10280" spans="3:3" x14ac:dyDescent="0.25">
      <c r="C10280" s="37"/>
    </row>
    <row r="10281" spans="3:3" x14ac:dyDescent="0.25">
      <c r="C10281" s="37"/>
    </row>
    <row r="10282" spans="3:3" x14ac:dyDescent="0.25">
      <c r="C10282" s="37"/>
    </row>
    <row r="10283" spans="3:3" x14ac:dyDescent="0.25">
      <c r="C10283" s="37"/>
    </row>
    <row r="10284" spans="3:3" x14ac:dyDescent="0.25">
      <c r="C10284" s="37"/>
    </row>
    <row r="10285" spans="3:3" x14ac:dyDescent="0.25">
      <c r="C10285" s="37"/>
    </row>
    <row r="10286" spans="3:3" x14ac:dyDescent="0.25">
      <c r="C10286" s="37"/>
    </row>
    <row r="10287" spans="3:3" x14ac:dyDescent="0.25">
      <c r="C10287" s="37"/>
    </row>
    <row r="10288" spans="3:3" x14ac:dyDescent="0.25">
      <c r="C10288" s="37"/>
    </row>
    <row r="10289" spans="3:3" x14ac:dyDescent="0.25">
      <c r="C10289" s="37"/>
    </row>
    <row r="10290" spans="3:3" x14ac:dyDescent="0.25">
      <c r="C10290" s="37"/>
    </row>
    <row r="10291" spans="3:3" x14ac:dyDescent="0.25">
      <c r="C10291" s="37"/>
    </row>
    <row r="10292" spans="3:3" x14ac:dyDescent="0.25">
      <c r="C10292" s="37"/>
    </row>
    <row r="10293" spans="3:3" x14ac:dyDescent="0.25">
      <c r="C10293" s="37"/>
    </row>
    <row r="10294" spans="3:3" x14ac:dyDescent="0.25">
      <c r="C10294" s="37"/>
    </row>
    <row r="10295" spans="3:3" x14ac:dyDescent="0.25">
      <c r="C10295" s="37"/>
    </row>
    <row r="10296" spans="3:3" x14ac:dyDescent="0.25">
      <c r="C10296" s="37"/>
    </row>
    <row r="10297" spans="3:3" x14ac:dyDescent="0.25">
      <c r="C10297" s="37"/>
    </row>
    <row r="10298" spans="3:3" x14ac:dyDescent="0.25">
      <c r="C10298" s="37"/>
    </row>
    <row r="10299" spans="3:3" x14ac:dyDescent="0.25">
      <c r="C10299" s="37"/>
    </row>
    <row r="10300" spans="3:3" x14ac:dyDescent="0.25">
      <c r="C10300" s="37"/>
    </row>
    <row r="10301" spans="3:3" x14ac:dyDescent="0.25">
      <c r="C10301" s="37"/>
    </row>
    <row r="10302" spans="3:3" x14ac:dyDescent="0.25">
      <c r="C10302" s="37"/>
    </row>
    <row r="10303" spans="3:3" x14ac:dyDescent="0.25">
      <c r="C10303" s="37"/>
    </row>
    <row r="10304" spans="3:3" x14ac:dyDescent="0.25">
      <c r="C10304" s="37"/>
    </row>
    <row r="10305" spans="3:3" x14ac:dyDescent="0.25">
      <c r="C10305" s="37"/>
    </row>
    <row r="10306" spans="3:3" x14ac:dyDescent="0.25">
      <c r="C10306" s="37"/>
    </row>
    <row r="10307" spans="3:3" x14ac:dyDescent="0.25">
      <c r="C10307" s="37"/>
    </row>
    <row r="10308" spans="3:3" x14ac:dyDescent="0.25">
      <c r="C10308" s="37"/>
    </row>
    <row r="10309" spans="3:3" x14ac:dyDescent="0.25">
      <c r="C10309" s="37"/>
    </row>
    <row r="10310" spans="3:3" x14ac:dyDescent="0.25">
      <c r="C10310" s="37"/>
    </row>
    <row r="10311" spans="3:3" x14ac:dyDescent="0.25">
      <c r="C10311" s="37"/>
    </row>
    <row r="10312" spans="3:3" x14ac:dyDescent="0.25">
      <c r="C10312" s="37"/>
    </row>
    <row r="10313" spans="3:3" x14ac:dyDescent="0.25">
      <c r="C10313" s="37"/>
    </row>
    <row r="10314" spans="3:3" x14ac:dyDescent="0.25">
      <c r="C10314" s="37"/>
    </row>
    <row r="10315" spans="3:3" x14ac:dyDescent="0.25">
      <c r="C10315" s="37"/>
    </row>
    <row r="10316" spans="3:3" x14ac:dyDescent="0.25">
      <c r="C10316" s="37"/>
    </row>
    <row r="10317" spans="3:3" x14ac:dyDescent="0.25">
      <c r="C10317" s="37"/>
    </row>
    <row r="10318" spans="3:3" x14ac:dyDescent="0.25">
      <c r="C10318" s="37"/>
    </row>
    <row r="10319" spans="3:3" x14ac:dyDescent="0.25">
      <c r="C10319" s="37"/>
    </row>
    <row r="10320" spans="3:3" x14ac:dyDescent="0.25">
      <c r="C10320" s="37"/>
    </row>
    <row r="10321" spans="3:3" x14ac:dyDescent="0.25">
      <c r="C10321" s="37"/>
    </row>
    <row r="10322" spans="3:3" x14ac:dyDescent="0.25">
      <c r="C10322" s="37"/>
    </row>
    <row r="10323" spans="3:3" x14ac:dyDescent="0.25">
      <c r="C10323" s="37"/>
    </row>
    <row r="10324" spans="3:3" x14ac:dyDescent="0.25">
      <c r="C10324" s="37"/>
    </row>
    <row r="10325" spans="3:3" x14ac:dyDescent="0.25">
      <c r="C10325" s="37"/>
    </row>
    <row r="10326" spans="3:3" x14ac:dyDescent="0.25">
      <c r="C10326" s="37"/>
    </row>
    <row r="10327" spans="3:3" x14ac:dyDescent="0.25">
      <c r="C10327" s="37"/>
    </row>
    <row r="10328" spans="3:3" x14ac:dyDescent="0.25">
      <c r="C10328" s="37"/>
    </row>
    <row r="10329" spans="3:3" x14ac:dyDescent="0.25">
      <c r="C10329" s="37"/>
    </row>
    <row r="10330" spans="3:3" x14ac:dyDescent="0.25">
      <c r="C10330" s="37"/>
    </row>
    <row r="10331" spans="3:3" x14ac:dyDescent="0.25">
      <c r="C10331" s="37"/>
    </row>
    <row r="10332" spans="3:3" x14ac:dyDescent="0.25">
      <c r="C10332" s="37"/>
    </row>
    <row r="10333" spans="3:3" x14ac:dyDescent="0.25">
      <c r="C10333" s="37"/>
    </row>
    <row r="10334" spans="3:3" x14ac:dyDescent="0.25">
      <c r="C10334" s="37"/>
    </row>
    <row r="10335" spans="3:3" x14ac:dyDescent="0.25">
      <c r="C10335" s="37"/>
    </row>
    <row r="10336" spans="3:3" x14ac:dyDescent="0.25">
      <c r="C10336" s="37"/>
    </row>
    <row r="10337" spans="3:3" x14ac:dyDescent="0.25">
      <c r="C10337" s="37"/>
    </row>
    <row r="10338" spans="3:3" x14ac:dyDescent="0.25">
      <c r="C10338" s="37"/>
    </row>
    <row r="10339" spans="3:3" x14ac:dyDescent="0.25">
      <c r="C10339" s="37"/>
    </row>
    <row r="10340" spans="3:3" x14ac:dyDescent="0.25">
      <c r="C10340" s="37"/>
    </row>
    <row r="10341" spans="3:3" x14ac:dyDescent="0.25">
      <c r="C10341" s="37"/>
    </row>
    <row r="10342" spans="3:3" x14ac:dyDescent="0.25">
      <c r="C10342" s="37"/>
    </row>
    <row r="10343" spans="3:3" x14ac:dyDescent="0.25">
      <c r="C10343" s="37"/>
    </row>
    <row r="10344" spans="3:3" x14ac:dyDescent="0.25">
      <c r="C10344" s="37"/>
    </row>
    <row r="10345" spans="3:3" x14ac:dyDescent="0.25">
      <c r="C10345" s="37"/>
    </row>
    <row r="10346" spans="3:3" x14ac:dyDescent="0.25">
      <c r="C10346" s="37"/>
    </row>
    <row r="10347" spans="3:3" x14ac:dyDescent="0.25">
      <c r="C10347" s="37"/>
    </row>
    <row r="10348" spans="3:3" x14ac:dyDescent="0.25">
      <c r="C10348" s="37"/>
    </row>
    <row r="10349" spans="3:3" x14ac:dyDescent="0.25">
      <c r="C10349" s="37"/>
    </row>
    <row r="10350" spans="3:3" x14ac:dyDescent="0.25">
      <c r="C10350" s="37"/>
    </row>
    <row r="10351" spans="3:3" x14ac:dyDescent="0.25">
      <c r="C10351" s="37"/>
    </row>
    <row r="10352" spans="3:3" x14ac:dyDescent="0.25">
      <c r="C10352" s="37"/>
    </row>
    <row r="10353" spans="3:3" x14ac:dyDescent="0.25">
      <c r="C10353" s="37"/>
    </row>
    <row r="10354" spans="3:3" x14ac:dyDescent="0.25">
      <c r="C10354" s="37"/>
    </row>
    <row r="10355" spans="3:3" x14ac:dyDescent="0.25">
      <c r="C10355" s="37"/>
    </row>
    <row r="10356" spans="3:3" x14ac:dyDescent="0.25">
      <c r="C10356" s="37"/>
    </row>
    <row r="10357" spans="3:3" x14ac:dyDescent="0.25">
      <c r="C10357" s="37"/>
    </row>
    <row r="10358" spans="3:3" x14ac:dyDescent="0.25">
      <c r="C10358" s="37"/>
    </row>
    <row r="10359" spans="3:3" x14ac:dyDescent="0.25">
      <c r="C10359" s="37"/>
    </row>
    <row r="10360" spans="3:3" x14ac:dyDescent="0.25">
      <c r="C10360" s="37"/>
    </row>
    <row r="10361" spans="3:3" x14ac:dyDescent="0.25">
      <c r="C10361" s="37"/>
    </row>
    <row r="10362" spans="3:3" x14ac:dyDescent="0.25">
      <c r="C10362" s="37"/>
    </row>
    <row r="10363" spans="3:3" x14ac:dyDescent="0.25">
      <c r="C10363" s="37"/>
    </row>
    <row r="10364" spans="3:3" x14ac:dyDescent="0.25">
      <c r="C10364" s="37"/>
    </row>
    <row r="10365" spans="3:3" x14ac:dyDescent="0.25">
      <c r="C10365" s="37"/>
    </row>
    <row r="10366" spans="3:3" x14ac:dyDescent="0.25">
      <c r="C10366" s="37"/>
    </row>
    <row r="10367" spans="3:3" x14ac:dyDescent="0.25">
      <c r="C10367" s="37"/>
    </row>
    <row r="10368" spans="3:3" x14ac:dyDescent="0.25">
      <c r="C10368" s="37"/>
    </row>
    <row r="10369" spans="3:3" x14ac:dyDescent="0.25">
      <c r="C10369" s="37"/>
    </row>
    <row r="10370" spans="3:3" x14ac:dyDescent="0.25">
      <c r="C10370" s="37"/>
    </row>
    <row r="10371" spans="3:3" x14ac:dyDescent="0.25">
      <c r="C10371" s="37"/>
    </row>
    <row r="10372" spans="3:3" x14ac:dyDescent="0.25">
      <c r="C10372" s="37"/>
    </row>
    <row r="10373" spans="3:3" x14ac:dyDescent="0.25">
      <c r="C10373" s="37"/>
    </row>
    <row r="10374" spans="3:3" x14ac:dyDescent="0.25">
      <c r="C10374" s="37"/>
    </row>
    <row r="10375" spans="3:3" x14ac:dyDescent="0.25">
      <c r="C10375" s="37"/>
    </row>
    <row r="10376" spans="3:3" x14ac:dyDescent="0.25">
      <c r="C10376" s="37"/>
    </row>
    <row r="10377" spans="3:3" x14ac:dyDescent="0.25">
      <c r="C10377" s="37"/>
    </row>
    <row r="10378" spans="3:3" x14ac:dyDescent="0.25">
      <c r="C10378" s="37"/>
    </row>
    <row r="10379" spans="3:3" x14ac:dyDescent="0.25">
      <c r="C10379" s="37"/>
    </row>
    <row r="10380" spans="3:3" x14ac:dyDescent="0.25">
      <c r="C10380" s="37"/>
    </row>
    <row r="10381" spans="3:3" x14ac:dyDescent="0.25">
      <c r="C10381" s="37"/>
    </row>
    <row r="10382" spans="3:3" x14ac:dyDescent="0.25">
      <c r="C10382" s="37"/>
    </row>
    <row r="10383" spans="3:3" x14ac:dyDescent="0.25">
      <c r="C10383" s="37"/>
    </row>
    <row r="10384" spans="3:3" x14ac:dyDescent="0.25">
      <c r="C10384" s="37"/>
    </row>
    <row r="10385" spans="3:3" x14ac:dyDescent="0.25">
      <c r="C10385" s="37"/>
    </row>
    <row r="10386" spans="3:3" x14ac:dyDescent="0.25">
      <c r="C10386" s="37"/>
    </row>
    <row r="10387" spans="3:3" x14ac:dyDescent="0.25">
      <c r="C10387" s="37"/>
    </row>
    <row r="10388" spans="3:3" x14ac:dyDescent="0.25">
      <c r="C10388" s="37"/>
    </row>
    <row r="10389" spans="3:3" x14ac:dyDescent="0.25">
      <c r="C10389" s="37"/>
    </row>
    <row r="10390" spans="3:3" x14ac:dyDescent="0.25">
      <c r="C10390" s="37"/>
    </row>
    <row r="10391" spans="3:3" x14ac:dyDescent="0.25">
      <c r="C10391" s="37"/>
    </row>
    <row r="10392" spans="3:3" x14ac:dyDescent="0.25">
      <c r="C10392" s="37"/>
    </row>
    <row r="10393" spans="3:3" x14ac:dyDescent="0.25">
      <c r="C10393" s="37"/>
    </row>
    <row r="10394" spans="3:3" x14ac:dyDescent="0.25">
      <c r="C10394" s="37"/>
    </row>
    <row r="10395" spans="3:3" x14ac:dyDescent="0.25">
      <c r="C10395" s="37"/>
    </row>
    <row r="10396" spans="3:3" x14ac:dyDescent="0.25">
      <c r="C10396" s="37"/>
    </row>
    <row r="10397" spans="3:3" x14ac:dyDescent="0.25">
      <c r="C10397" s="37"/>
    </row>
    <row r="10398" spans="3:3" x14ac:dyDescent="0.25">
      <c r="C10398" s="37"/>
    </row>
    <row r="10399" spans="3:3" x14ac:dyDescent="0.25">
      <c r="C10399" s="37"/>
    </row>
    <row r="10400" spans="3:3" x14ac:dyDescent="0.25">
      <c r="C10400" s="37"/>
    </row>
    <row r="10401" spans="3:3" x14ac:dyDescent="0.25">
      <c r="C10401" s="37"/>
    </row>
    <row r="10402" spans="3:3" x14ac:dyDescent="0.25">
      <c r="C10402" s="37"/>
    </row>
    <row r="10403" spans="3:3" x14ac:dyDescent="0.25">
      <c r="C10403" s="37"/>
    </row>
    <row r="10404" spans="3:3" x14ac:dyDescent="0.25">
      <c r="C10404" s="37"/>
    </row>
    <row r="10405" spans="3:3" x14ac:dyDescent="0.25">
      <c r="C10405" s="37"/>
    </row>
    <row r="10406" spans="3:3" x14ac:dyDescent="0.25">
      <c r="C10406" s="37"/>
    </row>
    <row r="10407" spans="3:3" x14ac:dyDescent="0.25">
      <c r="C10407" s="37"/>
    </row>
    <row r="10408" spans="3:3" x14ac:dyDescent="0.25">
      <c r="C10408" s="37"/>
    </row>
    <row r="10409" spans="3:3" x14ac:dyDescent="0.25">
      <c r="C10409" s="37"/>
    </row>
    <row r="10410" spans="3:3" x14ac:dyDescent="0.25">
      <c r="C10410" s="37"/>
    </row>
    <row r="10411" spans="3:3" x14ac:dyDescent="0.25">
      <c r="C10411" s="37"/>
    </row>
    <row r="10412" spans="3:3" x14ac:dyDescent="0.25">
      <c r="C10412" s="37"/>
    </row>
    <row r="10413" spans="3:3" x14ac:dyDescent="0.25">
      <c r="C10413" s="37"/>
    </row>
    <row r="10414" spans="3:3" x14ac:dyDescent="0.25">
      <c r="C10414" s="37"/>
    </row>
    <row r="10415" spans="3:3" x14ac:dyDescent="0.25">
      <c r="C10415" s="37"/>
    </row>
    <row r="10416" spans="3:3" x14ac:dyDescent="0.25">
      <c r="C10416" s="37"/>
    </row>
    <row r="10417" spans="3:3" x14ac:dyDescent="0.25">
      <c r="C10417" s="37"/>
    </row>
    <row r="10418" spans="3:3" x14ac:dyDescent="0.25">
      <c r="C10418" s="37"/>
    </row>
    <row r="10419" spans="3:3" x14ac:dyDescent="0.25">
      <c r="C10419" s="37"/>
    </row>
    <row r="10420" spans="3:3" x14ac:dyDescent="0.25">
      <c r="C10420" s="37"/>
    </row>
    <row r="10421" spans="3:3" x14ac:dyDescent="0.25">
      <c r="C10421" s="37"/>
    </row>
    <row r="10422" spans="3:3" x14ac:dyDescent="0.25">
      <c r="C10422" s="37"/>
    </row>
    <row r="10423" spans="3:3" x14ac:dyDescent="0.25">
      <c r="C10423" s="37"/>
    </row>
    <row r="10424" spans="3:3" x14ac:dyDescent="0.25">
      <c r="C10424" s="37"/>
    </row>
    <row r="10425" spans="3:3" x14ac:dyDescent="0.25">
      <c r="C10425" s="37"/>
    </row>
    <row r="10426" spans="3:3" x14ac:dyDescent="0.25">
      <c r="C10426" s="37"/>
    </row>
    <row r="10427" spans="3:3" x14ac:dyDescent="0.25">
      <c r="C10427" s="37"/>
    </row>
    <row r="10428" spans="3:3" x14ac:dyDescent="0.25">
      <c r="C10428" s="37"/>
    </row>
    <row r="10429" spans="3:3" x14ac:dyDescent="0.25">
      <c r="C10429" s="37"/>
    </row>
    <row r="10430" spans="3:3" x14ac:dyDescent="0.25">
      <c r="C10430" s="37"/>
    </row>
    <row r="10431" spans="3:3" x14ac:dyDescent="0.25">
      <c r="C10431" s="37"/>
    </row>
    <row r="10432" spans="3:3" x14ac:dyDescent="0.25">
      <c r="C10432" s="37"/>
    </row>
    <row r="10433" spans="3:3" x14ac:dyDescent="0.25">
      <c r="C10433" s="37"/>
    </row>
    <row r="10434" spans="3:3" x14ac:dyDescent="0.25">
      <c r="C10434" s="37"/>
    </row>
    <row r="10435" spans="3:3" x14ac:dyDescent="0.25">
      <c r="C10435" s="37"/>
    </row>
    <row r="10436" spans="3:3" x14ac:dyDescent="0.25">
      <c r="C10436" s="37"/>
    </row>
    <row r="10437" spans="3:3" x14ac:dyDescent="0.25">
      <c r="C10437" s="37"/>
    </row>
    <row r="10438" spans="3:3" x14ac:dyDescent="0.25">
      <c r="C10438" s="37"/>
    </row>
    <row r="10439" spans="3:3" x14ac:dyDescent="0.25">
      <c r="C10439" s="37"/>
    </row>
    <row r="10440" spans="3:3" x14ac:dyDescent="0.25">
      <c r="C10440" s="37"/>
    </row>
    <row r="10441" spans="3:3" x14ac:dyDescent="0.25">
      <c r="C10441" s="37"/>
    </row>
    <row r="10442" spans="3:3" x14ac:dyDescent="0.25">
      <c r="C10442" s="37"/>
    </row>
    <row r="10443" spans="3:3" x14ac:dyDescent="0.25">
      <c r="C10443" s="37"/>
    </row>
    <row r="10444" spans="3:3" x14ac:dyDescent="0.25">
      <c r="C10444" s="37"/>
    </row>
    <row r="10445" spans="3:3" x14ac:dyDescent="0.25">
      <c r="C10445" s="37"/>
    </row>
    <row r="10446" spans="3:3" x14ac:dyDescent="0.25">
      <c r="C10446" s="37"/>
    </row>
    <row r="10447" spans="3:3" x14ac:dyDescent="0.25">
      <c r="C10447" s="37"/>
    </row>
    <row r="10448" spans="3:3" x14ac:dyDescent="0.25">
      <c r="C10448" s="37"/>
    </row>
    <row r="10449" spans="3:3" x14ac:dyDescent="0.25">
      <c r="C10449" s="37"/>
    </row>
    <row r="10450" spans="3:3" x14ac:dyDescent="0.25">
      <c r="C10450" s="37"/>
    </row>
    <row r="10451" spans="3:3" x14ac:dyDescent="0.25">
      <c r="C10451" s="37"/>
    </row>
    <row r="10452" spans="3:3" x14ac:dyDescent="0.25">
      <c r="C10452" s="37"/>
    </row>
    <row r="10453" spans="3:3" x14ac:dyDescent="0.25">
      <c r="C10453" s="37"/>
    </row>
    <row r="10454" spans="3:3" x14ac:dyDescent="0.25">
      <c r="C10454" s="37"/>
    </row>
    <row r="10455" spans="3:3" x14ac:dyDescent="0.25">
      <c r="C10455" s="37"/>
    </row>
    <row r="10456" spans="3:3" x14ac:dyDescent="0.25">
      <c r="C10456" s="37"/>
    </row>
    <row r="10457" spans="3:3" x14ac:dyDescent="0.25">
      <c r="C10457" s="37"/>
    </row>
    <row r="10458" spans="3:3" x14ac:dyDescent="0.25">
      <c r="C10458" s="37"/>
    </row>
    <row r="10459" spans="3:3" x14ac:dyDescent="0.25">
      <c r="C10459" s="37"/>
    </row>
    <row r="10460" spans="3:3" x14ac:dyDescent="0.25">
      <c r="C10460" s="37"/>
    </row>
    <row r="10461" spans="3:3" x14ac:dyDescent="0.25">
      <c r="C10461" s="37"/>
    </row>
    <row r="10462" spans="3:3" x14ac:dyDescent="0.25">
      <c r="C10462" s="37"/>
    </row>
    <row r="10463" spans="3:3" x14ac:dyDescent="0.25">
      <c r="C10463" s="37"/>
    </row>
    <row r="10464" spans="3:3" x14ac:dyDescent="0.25">
      <c r="C10464" s="37"/>
    </row>
    <row r="10465" spans="3:3" x14ac:dyDescent="0.25">
      <c r="C10465" s="37"/>
    </row>
    <row r="10466" spans="3:3" x14ac:dyDescent="0.25">
      <c r="C10466" s="37"/>
    </row>
    <row r="10467" spans="3:3" x14ac:dyDescent="0.25">
      <c r="C10467" s="37"/>
    </row>
    <row r="10468" spans="3:3" x14ac:dyDescent="0.25">
      <c r="C10468" s="37"/>
    </row>
    <row r="10469" spans="3:3" x14ac:dyDescent="0.25">
      <c r="C10469" s="37"/>
    </row>
    <row r="10470" spans="3:3" x14ac:dyDescent="0.25">
      <c r="C10470" s="37"/>
    </row>
    <row r="10471" spans="3:3" x14ac:dyDescent="0.25">
      <c r="C10471" s="37"/>
    </row>
    <row r="10472" spans="3:3" x14ac:dyDescent="0.25">
      <c r="C10472" s="37"/>
    </row>
    <row r="10473" spans="3:3" x14ac:dyDescent="0.25">
      <c r="C10473" s="37"/>
    </row>
    <row r="10474" spans="3:3" x14ac:dyDescent="0.25">
      <c r="C10474" s="37"/>
    </row>
    <row r="10475" spans="3:3" x14ac:dyDescent="0.25">
      <c r="C10475" s="37"/>
    </row>
    <row r="10476" spans="3:3" x14ac:dyDescent="0.25">
      <c r="C10476" s="37"/>
    </row>
    <row r="10477" spans="3:3" x14ac:dyDescent="0.25">
      <c r="C10477" s="37"/>
    </row>
    <row r="10478" spans="3:3" x14ac:dyDescent="0.25">
      <c r="C10478" s="37"/>
    </row>
    <row r="10479" spans="3:3" x14ac:dyDescent="0.25">
      <c r="C10479" s="37"/>
    </row>
    <row r="10480" spans="3:3" x14ac:dyDescent="0.25">
      <c r="C10480" s="37"/>
    </row>
    <row r="10481" spans="3:3" x14ac:dyDescent="0.25">
      <c r="C10481" s="37"/>
    </row>
    <row r="10482" spans="3:3" x14ac:dyDescent="0.25">
      <c r="C10482" s="37"/>
    </row>
    <row r="10483" spans="3:3" x14ac:dyDescent="0.25">
      <c r="C10483" s="37"/>
    </row>
    <row r="10484" spans="3:3" x14ac:dyDescent="0.25">
      <c r="C10484" s="37"/>
    </row>
    <row r="10485" spans="3:3" x14ac:dyDescent="0.25">
      <c r="C10485" s="37"/>
    </row>
    <row r="10486" spans="3:3" x14ac:dyDescent="0.25">
      <c r="C10486" s="37"/>
    </row>
    <row r="10487" spans="3:3" x14ac:dyDescent="0.25">
      <c r="C10487" s="37"/>
    </row>
    <row r="10488" spans="3:3" x14ac:dyDescent="0.25">
      <c r="C10488" s="37"/>
    </row>
    <row r="10489" spans="3:3" x14ac:dyDescent="0.25">
      <c r="C10489" s="37"/>
    </row>
    <row r="10490" spans="3:3" x14ac:dyDescent="0.25">
      <c r="C10490" s="37"/>
    </row>
    <row r="10491" spans="3:3" x14ac:dyDescent="0.25">
      <c r="C10491" s="37"/>
    </row>
    <row r="10492" spans="3:3" x14ac:dyDescent="0.25">
      <c r="C10492" s="37"/>
    </row>
    <row r="10493" spans="3:3" x14ac:dyDescent="0.25">
      <c r="C10493" s="37"/>
    </row>
    <row r="10494" spans="3:3" x14ac:dyDescent="0.25">
      <c r="C10494" s="37"/>
    </row>
    <row r="10495" spans="3:3" x14ac:dyDescent="0.25">
      <c r="C10495" s="37"/>
    </row>
    <row r="10496" spans="3:3" x14ac:dyDescent="0.25">
      <c r="C10496" s="37"/>
    </row>
    <row r="10497" spans="3:3" x14ac:dyDescent="0.25">
      <c r="C10497" s="37"/>
    </row>
    <row r="10498" spans="3:3" x14ac:dyDescent="0.25">
      <c r="C10498" s="37"/>
    </row>
    <row r="10499" spans="3:3" x14ac:dyDescent="0.25">
      <c r="C10499" s="37"/>
    </row>
    <row r="10500" spans="3:3" x14ac:dyDescent="0.25">
      <c r="C10500" s="37"/>
    </row>
    <row r="10501" spans="3:3" x14ac:dyDescent="0.25">
      <c r="C10501" s="37"/>
    </row>
    <row r="10502" spans="3:3" x14ac:dyDescent="0.25">
      <c r="C10502" s="37"/>
    </row>
    <row r="10503" spans="3:3" x14ac:dyDescent="0.25">
      <c r="C10503" s="37"/>
    </row>
    <row r="10504" spans="3:3" x14ac:dyDescent="0.25">
      <c r="C10504" s="37"/>
    </row>
    <row r="10505" spans="3:3" x14ac:dyDescent="0.25">
      <c r="C10505" s="37"/>
    </row>
    <row r="10506" spans="3:3" x14ac:dyDescent="0.25">
      <c r="C10506" s="37"/>
    </row>
    <row r="10507" spans="3:3" x14ac:dyDescent="0.25">
      <c r="C10507" s="37"/>
    </row>
    <row r="10508" spans="3:3" x14ac:dyDescent="0.25">
      <c r="C10508" s="37"/>
    </row>
    <row r="10509" spans="3:3" x14ac:dyDescent="0.25">
      <c r="C10509" s="37"/>
    </row>
    <row r="10510" spans="3:3" x14ac:dyDescent="0.25">
      <c r="C10510" s="37"/>
    </row>
    <row r="10511" spans="3:3" x14ac:dyDescent="0.25">
      <c r="C10511" s="37"/>
    </row>
    <row r="10512" spans="3:3" x14ac:dyDescent="0.25">
      <c r="C10512" s="37"/>
    </row>
    <row r="10513" spans="3:3" x14ac:dyDescent="0.25">
      <c r="C10513" s="37"/>
    </row>
    <row r="10514" spans="3:3" x14ac:dyDescent="0.25">
      <c r="C10514" s="37"/>
    </row>
    <row r="10515" spans="3:3" x14ac:dyDescent="0.25">
      <c r="C10515" s="37"/>
    </row>
    <row r="10516" spans="3:3" x14ac:dyDescent="0.25">
      <c r="C10516" s="37"/>
    </row>
    <row r="10517" spans="3:3" x14ac:dyDescent="0.25">
      <c r="C10517" s="37"/>
    </row>
    <row r="10518" spans="3:3" x14ac:dyDescent="0.25">
      <c r="C10518" s="37"/>
    </row>
    <row r="10519" spans="3:3" x14ac:dyDescent="0.25">
      <c r="C10519" s="37"/>
    </row>
    <row r="10520" spans="3:3" x14ac:dyDescent="0.25">
      <c r="C10520" s="37"/>
    </row>
    <row r="10521" spans="3:3" x14ac:dyDescent="0.25">
      <c r="C10521" s="37"/>
    </row>
    <row r="10522" spans="3:3" x14ac:dyDescent="0.25">
      <c r="C10522" s="37"/>
    </row>
    <row r="10523" spans="3:3" x14ac:dyDescent="0.25">
      <c r="C10523" s="37"/>
    </row>
    <row r="10524" spans="3:3" x14ac:dyDescent="0.25">
      <c r="C10524" s="37"/>
    </row>
    <row r="10525" spans="3:3" x14ac:dyDescent="0.25">
      <c r="C10525" s="37"/>
    </row>
    <row r="10526" spans="3:3" x14ac:dyDescent="0.25">
      <c r="C10526" s="37"/>
    </row>
    <row r="10527" spans="3:3" x14ac:dyDescent="0.25">
      <c r="C10527" s="37"/>
    </row>
    <row r="10528" spans="3:3" x14ac:dyDescent="0.25">
      <c r="C10528" s="37"/>
    </row>
    <row r="10529" spans="3:3" x14ac:dyDescent="0.25">
      <c r="C10529" s="37"/>
    </row>
    <row r="10530" spans="3:3" x14ac:dyDescent="0.25">
      <c r="C10530" s="37"/>
    </row>
    <row r="10531" spans="3:3" x14ac:dyDescent="0.25">
      <c r="C10531" s="37"/>
    </row>
    <row r="10532" spans="3:3" x14ac:dyDescent="0.25">
      <c r="C10532" s="37"/>
    </row>
    <row r="10533" spans="3:3" x14ac:dyDescent="0.25">
      <c r="C10533" s="37"/>
    </row>
    <row r="10534" spans="3:3" x14ac:dyDescent="0.25">
      <c r="C10534" s="37"/>
    </row>
    <row r="10535" spans="3:3" x14ac:dyDescent="0.25">
      <c r="C10535" s="37"/>
    </row>
    <row r="10536" spans="3:3" x14ac:dyDescent="0.25">
      <c r="C10536" s="37"/>
    </row>
    <row r="10537" spans="3:3" x14ac:dyDescent="0.25">
      <c r="C10537" s="37"/>
    </row>
    <row r="10538" spans="3:3" x14ac:dyDescent="0.25">
      <c r="C10538" s="37"/>
    </row>
    <row r="10539" spans="3:3" x14ac:dyDescent="0.25">
      <c r="C10539" s="37"/>
    </row>
    <row r="10540" spans="3:3" x14ac:dyDescent="0.25">
      <c r="C10540" s="37"/>
    </row>
    <row r="10541" spans="3:3" x14ac:dyDescent="0.25">
      <c r="C10541" s="37"/>
    </row>
    <row r="10542" spans="3:3" x14ac:dyDescent="0.25">
      <c r="C10542" s="37"/>
    </row>
    <row r="10543" spans="3:3" x14ac:dyDescent="0.25">
      <c r="C10543" s="37"/>
    </row>
    <row r="10544" spans="3:3" x14ac:dyDescent="0.25">
      <c r="C10544" s="37"/>
    </row>
    <row r="10545" spans="3:3" x14ac:dyDescent="0.25">
      <c r="C10545" s="37"/>
    </row>
    <row r="10546" spans="3:3" x14ac:dyDescent="0.25">
      <c r="C10546" s="37"/>
    </row>
    <row r="10547" spans="3:3" x14ac:dyDescent="0.25">
      <c r="C10547" s="37"/>
    </row>
    <row r="10548" spans="3:3" x14ac:dyDescent="0.25">
      <c r="C10548" s="37"/>
    </row>
    <row r="10549" spans="3:3" x14ac:dyDescent="0.25">
      <c r="C10549" s="37"/>
    </row>
    <row r="10550" spans="3:3" x14ac:dyDescent="0.25">
      <c r="C10550" s="37"/>
    </row>
    <row r="10551" spans="3:3" x14ac:dyDescent="0.25">
      <c r="C10551" s="37"/>
    </row>
    <row r="10552" spans="3:3" x14ac:dyDescent="0.25">
      <c r="C10552" s="37"/>
    </row>
    <row r="10553" spans="3:3" x14ac:dyDescent="0.25">
      <c r="C10553" s="37"/>
    </row>
    <row r="10554" spans="3:3" x14ac:dyDescent="0.25">
      <c r="C10554" s="37"/>
    </row>
    <row r="10555" spans="3:3" x14ac:dyDescent="0.25">
      <c r="C10555" s="37"/>
    </row>
    <row r="10556" spans="3:3" x14ac:dyDescent="0.25">
      <c r="C10556" s="37"/>
    </row>
    <row r="10557" spans="3:3" x14ac:dyDescent="0.25">
      <c r="C10557" s="37"/>
    </row>
    <row r="10558" spans="3:3" x14ac:dyDescent="0.25">
      <c r="C10558" s="37"/>
    </row>
    <row r="10559" spans="3:3" x14ac:dyDescent="0.25">
      <c r="C10559" s="37"/>
    </row>
    <row r="10560" spans="3:3" x14ac:dyDescent="0.25">
      <c r="C10560" s="37"/>
    </row>
    <row r="10561" spans="3:3" x14ac:dyDescent="0.25">
      <c r="C10561" s="37"/>
    </row>
    <row r="10562" spans="3:3" x14ac:dyDescent="0.25">
      <c r="C10562" s="37"/>
    </row>
    <row r="10563" spans="3:3" x14ac:dyDescent="0.25">
      <c r="C10563" s="37"/>
    </row>
    <row r="10564" spans="3:3" x14ac:dyDescent="0.25">
      <c r="C10564" s="37"/>
    </row>
    <row r="10565" spans="3:3" x14ac:dyDescent="0.25">
      <c r="C10565" s="37"/>
    </row>
    <row r="10566" spans="3:3" x14ac:dyDescent="0.25">
      <c r="C10566" s="37"/>
    </row>
    <row r="10567" spans="3:3" x14ac:dyDescent="0.25">
      <c r="C10567" s="37"/>
    </row>
    <row r="10568" spans="3:3" x14ac:dyDescent="0.25">
      <c r="C10568" s="37"/>
    </row>
    <row r="10569" spans="3:3" x14ac:dyDescent="0.25">
      <c r="C10569" s="37"/>
    </row>
    <row r="10570" spans="3:3" x14ac:dyDescent="0.25">
      <c r="C10570" s="37"/>
    </row>
    <row r="10571" spans="3:3" x14ac:dyDescent="0.25">
      <c r="C10571" s="37"/>
    </row>
    <row r="10572" spans="3:3" x14ac:dyDescent="0.25">
      <c r="C10572" s="37"/>
    </row>
    <row r="10573" spans="3:3" x14ac:dyDescent="0.25">
      <c r="C10573" s="37"/>
    </row>
    <row r="10574" spans="3:3" x14ac:dyDescent="0.25">
      <c r="C10574" s="37"/>
    </row>
    <row r="10575" spans="3:3" x14ac:dyDescent="0.25">
      <c r="C10575" s="37"/>
    </row>
    <row r="10576" spans="3:3" x14ac:dyDescent="0.25">
      <c r="C10576" s="37"/>
    </row>
    <row r="10577" spans="3:3" x14ac:dyDescent="0.25">
      <c r="C10577" s="37"/>
    </row>
    <row r="10578" spans="3:3" x14ac:dyDescent="0.25">
      <c r="C10578" s="37"/>
    </row>
    <row r="10579" spans="3:3" x14ac:dyDescent="0.25">
      <c r="C10579" s="37"/>
    </row>
    <row r="10580" spans="3:3" x14ac:dyDescent="0.25">
      <c r="C10580" s="37"/>
    </row>
    <row r="10581" spans="3:3" x14ac:dyDescent="0.25">
      <c r="C10581" s="37"/>
    </row>
    <row r="10582" spans="3:3" x14ac:dyDescent="0.25">
      <c r="C10582" s="37"/>
    </row>
    <row r="10583" spans="3:3" x14ac:dyDescent="0.25">
      <c r="C10583" s="37"/>
    </row>
    <row r="10584" spans="3:3" x14ac:dyDescent="0.25">
      <c r="C10584" s="37"/>
    </row>
    <row r="10585" spans="3:3" x14ac:dyDescent="0.25">
      <c r="C10585" s="37"/>
    </row>
    <row r="10586" spans="3:3" x14ac:dyDescent="0.25">
      <c r="C10586" s="37"/>
    </row>
    <row r="10587" spans="3:3" x14ac:dyDescent="0.25">
      <c r="C10587" s="37"/>
    </row>
    <row r="10588" spans="3:3" x14ac:dyDescent="0.25">
      <c r="C10588" s="37"/>
    </row>
    <row r="10589" spans="3:3" x14ac:dyDescent="0.25">
      <c r="C10589" s="37"/>
    </row>
    <row r="10590" spans="3:3" x14ac:dyDescent="0.25">
      <c r="C10590" s="37"/>
    </row>
    <row r="10591" spans="3:3" x14ac:dyDescent="0.25">
      <c r="C10591" s="37"/>
    </row>
    <row r="10592" spans="3:3" x14ac:dyDescent="0.25">
      <c r="C10592" s="37"/>
    </row>
    <row r="10593" spans="3:3" x14ac:dyDescent="0.25">
      <c r="C10593" s="37"/>
    </row>
    <row r="10594" spans="3:3" x14ac:dyDescent="0.25">
      <c r="C10594" s="37"/>
    </row>
    <row r="10595" spans="3:3" x14ac:dyDescent="0.25">
      <c r="C10595" s="37"/>
    </row>
    <row r="10596" spans="3:3" x14ac:dyDescent="0.25">
      <c r="C10596" s="37"/>
    </row>
    <row r="10597" spans="3:3" x14ac:dyDescent="0.25">
      <c r="C10597" s="37"/>
    </row>
    <row r="10598" spans="3:3" x14ac:dyDescent="0.25">
      <c r="C10598" s="37"/>
    </row>
    <row r="10599" spans="3:3" x14ac:dyDescent="0.25">
      <c r="C10599" s="37"/>
    </row>
    <row r="10600" spans="3:3" x14ac:dyDescent="0.25">
      <c r="C10600" s="37"/>
    </row>
    <row r="10601" spans="3:3" x14ac:dyDescent="0.25">
      <c r="C10601" s="37"/>
    </row>
    <row r="10602" spans="3:3" x14ac:dyDescent="0.25">
      <c r="C10602" s="37"/>
    </row>
    <row r="10603" spans="3:3" x14ac:dyDescent="0.25">
      <c r="C10603" s="37"/>
    </row>
    <row r="10604" spans="3:3" x14ac:dyDescent="0.25">
      <c r="C10604" s="37"/>
    </row>
    <row r="10605" spans="3:3" x14ac:dyDescent="0.25">
      <c r="C10605" s="37"/>
    </row>
    <row r="10606" spans="3:3" x14ac:dyDescent="0.25">
      <c r="C10606" s="37"/>
    </row>
    <row r="10607" spans="3:3" x14ac:dyDescent="0.25">
      <c r="C10607" s="37"/>
    </row>
    <row r="10608" spans="3:3" x14ac:dyDescent="0.25">
      <c r="C10608" s="37"/>
    </row>
    <row r="10609" spans="3:3" x14ac:dyDescent="0.25">
      <c r="C10609" s="37"/>
    </row>
    <row r="10610" spans="3:3" x14ac:dyDescent="0.25">
      <c r="C10610" s="37"/>
    </row>
    <row r="10611" spans="3:3" x14ac:dyDescent="0.25">
      <c r="C10611" s="37"/>
    </row>
    <row r="10612" spans="3:3" x14ac:dyDescent="0.25">
      <c r="C10612" s="37"/>
    </row>
    <row r="10613" spans="3:3" x14ac:dyDescent="0.25">
      <c r="C10613" s="37"/>
    </row>
    <row r="10614" spans="3:3" x14ac:dyDescent="0.25">
      <c r="C10614" s="37"/>
    </row>
    <row r="10615" spans="3:3" x14ac:dyDescent="0.25">
      <c r="C10615" s="37"/>
    </row>
    <row r="10616" spans="3:3" x14ac:dyDescent="0.25">
      <c r="C10616" s="37"/>
    </row>
    <row r="10617" spans="3:3" x14ac:dyDescent="0.25">
      <c r="C10617" s="37"/>
    </row>
    <row r="10618" spans="3:3" x14ac:dyDescent="0.25">
      <c r="C10618" s="37"/>
    </row>
    <row r="10619" spans="3:3" x14ac:dyDescent="0.25">
      <c r="C10619" s="37"/>
    </row>
    <row r="10620" spans="3:3" x14ac:dyDescent="0.25">
      <c r="C10620" s="37"/>
    </row>
    <row r="10621" spans="3:3" x14ac:dyDescent="0.25">
      <c r="C10621" s="37"/>
    </row>
    <row r="10622" spans="3:3" x14ac:dyDescent="0.25">
      <c r="C10622" s="37"/>
    </row>
    <row r="10623" spans="3:3" x14ac:dyDescent="0.25">
      <c r="C10623" s="37"/>
    </row>
    <row r="10624" spans="3:3" x14ac:dyDescent="0.25">
      <c r="C10624" s="37"/>
    </row>
    <row r="10625" spans="3:3" x14ac:dyDescent="0.25">
      <c r="C10625" s="37"/>
    </row>
    <row r="10626" spans="3:3" x14ac:dyDescent="0.25">
      <c r="C10626" s="37"/>
    </row>
    <row r="10627" spans="3:3" x14ac:dyDescent="0.25">
      <c r="C10627" s="37"/>
    </row>
    <row r="10628" spans="3:3" x14ac:dyDescent="0.25">
      <c r="C10628" s="37"/>
    </row>
    <row r="10629" spans="3:3" x14ac:dyDescent="0.25">
      <c r="C10629" s="37"/>
    </row>
    <row r="10630" spans="3:3" x14ac:dyDescent="0.25">
      <c r="C10630" s="37"/>
    </row>
    <row r="10631" spans="3:3" x14ac:dyDescent="0.25">
      <c r="C10631" s="37"/>
    </row>
    <row r="10632" spans="3:3" x14ac:dyDescent="0.25">
      <c r="C10632" s="37"/>
    </row>
    <row r="10633" spans="3:3" x14ac:dyDescent="0.25">
      <c r="C10633" s="37"/>
    </row>
    <row r="10634" spans="3:3" x14ac:dyDescent="0.25">
      <c r="C10634" s="37"/>
    </row>
    <row r="10635" spans="3:3" x14ac:dyDescent="0.25">
      <c r="C10635" s="37"/>
    </row>
    <row r="10636" spans="3:3" x14ac:dyDescent="0.25">
      <c r="C10636" s="37"/>
    </row>
    <row r="10637" spans="3:3" x14ac:dyDescent="0.25">
      <c r="C10637" s="37"/>
    </row>
    <row r="10638" spans="3:3" x14ac:dyDescent="0.25">
      <c r="C10638" s="37"/>
    </row>
    <row r="10639" spans="3:3" x14ac:dyDescent="0.25">
      <c r="C10639" s="37"/>
    </row>
    <row r="10640" spans="3:3" x14ac:dyDescent="0.25">
      <c r="C10640" s="37"/>
    </row>
    <row r="10641" spans="3:3" x14ac:dyDescent="0.25">
      <c r="C10641" s="37"/>
    </row>
    <row r="10642" spans="3:3" x14ac:dyDescent="0.25">
      <c r="C10642" s="37"/>
    </row>
    <row r="10643" spans="3:3" x14ac:dyDescent="0.25">
      <c r="C10643" s="37"/>
    </row>
    <row r="10644" spans="3:3" x14ac:dyDescent="0.25">
      <c r="C10644" s="37"/>
    </row>
    <row r="10645" spans="3:3" x14ac:dyDescent="0.25">
      <c r="C10645" s="37"/>
    </row>
    <row r="10646" spans="3:3" x14ac:dyDescent="0.25">
      <c r="C10646" s="37"/>
    </row>
    <row r="10647" spans="3:3" x14ac:dyDescent="0.25">
      <c r="C10647" s="37"/>
    </row>
    <row r="10648" spans="3:3" x14ac:dyDescent="0.25">
      <c r="C10648" s="37"/>
    </row>
    <row r="10649" spans="3:3" x14ac:dyDescent="0.25">
      <c r="C10649" s="37"/>
    </row>
    <row r="10650" spans="3:3" x14ac:dyDescent="0.25">
      <c r="C10650" s="37"/>
    </row>
    <row r="10651" spans="3:3" x14ac:dyDescent="0.25">
      <c r="C10651" s="37"/>
    </row>
    <row r="10652" spans="3:3" x14ac:dyDescent="0.25">
      <c r="C10652" s="37"/>
    </row>
    <row r="10653" spans="3:3" x14ac:dyDescent="0.25">
      <c r="C10653" s="37"/>
    </row>
    <row r="10654" spans="3:3" x14ac:dyDescent="0.25">
      <c r="C10654" s="37"/>
    </row>
    <row r="10655" spans="3:3" x14ac:dyDescent="0.25">
      <c r="C10655" s="37"/>
    </row>
    <row r="10656" spans="3:3" x14ac:dyDescent="0.25">
      <c r="C10656" s="37"/>
    </row>
    <row r="10657" spans="3:3" x14ac:dyDescent="0.25">
      <c r="C10657" s="37"/>
    </row>
    <row r="10658" spans="3:3" x14ac:dyDescent="0.25">
      <c r="C10658" s="37"/>
    </row>
    <row r="10659" spans="3:3" x14ac:dyDescent="0.25">
      <c r="C10659" s="37"/>
    </row>
    <row r="10660" spans="3:3" x14ac:dyDescent="0.25">
      <c r="C10660" s="37"/>
    </row>
    <row r="10661" spans="3:3" x14ac:dyDescent="0.25">
      <c r="C10661" s="37"/>
    </row>
    <row r="10662" spans="3:3" x14ac:dyDescent="0.25">
      <c r="C10662" s="37"/>
    </row>
    <row r="10663" spans="3:3" x14ac:dyDescent="0.25">
      <c r="C10663" s="37"/>
    </row>
    <row r="10664" spans="3:3" x14ac:dyDescent="0.25">
      <c r="C10664" s="37"/>
    </row>
    <row r="10665" spans="3:3" x14ac:dyDescent="0.25">
      <c r="C10665" s="37"/>
    </row>
    <row r="10666" spans="3:3" x14ac:dyDescent="0.25">
      <c r="C10666" s="37"/>
    </row>
    <row r="10667" spans="3:3" x14ac:dyDescent="0.25">
      <c r="C10667" s="37"/>
    </row>
    <row r="10668" spans="3:3" x14ac:dyDescent="0.25">
      <c r="C10668" s="37"/>
    </row>
    <row r="10669" spans="3:3" x14ac:dyDescent="0.25">
      <c r="C10669" s="37"/>
    </row>
    <row r="10670" spans="3:3" x14ac:dyDescent="0.25">
      <c r="C10670" s="37"/>
    </row>
    <row r="10671" spans="3:3" x14ac:dyDescent="0.25">
      <c r="C10671" s="37"/>
    </row>
    <row r="10672" spans="3:3" x14ac:dyDescent="0.25">
      <c r="C10672" s="37"/>
    </row>
    <row r="10673" spans="3:3" x14ac:dyDescent="0.25">
      <c r="C10673" s="37"/>
    </row>
    <row r="10674" spans="3:3" x14ac:dyDescent="0.25">
      <c r="C10674" s="37"/>
    </row>
    <row r="10675" spans="3:3" x14ac:dyDescent="0.25">
      <c r="C10675" s="37"/>
    </row>
    <row r="10676" spans="3:3" x14ac:dyDescent="0.25">
      <c r="C10676" s="37"/>
    </row>
    <row r="10677" spans="3:3" x14ac:dyDescent="0.25">
      <c r="C10677" s="37"/>
    </row>
    <row r="10678" spans="3:3" x14ac:dyDescent="0.25">
      <c r="C10678" s="37"/>
    </row>
    <row r="10679" spans="3:3" x14ac:dyDescent="0.25">
      <c r="C10679" s="37"/>
    </row>
    <row r="10680" spans="3:3" x14ac:dyDescent="0.25">
      <c r="C10680" s="37"/>
    </row>
    <row r="10681" spans="3:3" x14ac:dyDescent="0.25">
      <c r="C10681" s="37"/>
    </row>
    <row r="10682" spans="3:3" x14ac:dyDescent="0.25">
      <c r="C10682" s="37"/>
    </row>
    <row r="10683" spans="3:3" x14ac:dyDescent="0.25">
      <c r="C10683" s="37"/>
    </row>
    <row r="10684" spans="3:3" x14ac:dyDescent="0.25">
      <c r="C10684" s="37"/>
    </row>
    <row r="10685" spans="3:3" x14ac:dyDescent="0.25">
      <c r="C10685" s="37"/>
    </row>
    <row r="10686" spans="3:3" x14ac:dyDescent="0.25">
      <c r="C10686" s="37"/>
    </row>
    <row r="10687" spans="3:3" x14ac:dyDescent="0.25">
      <c r="C10687" s="37"/>
    </row>
    <row r="10688" spans="3:3" x14ac:dyDescent="0.25">
      <c r="C10688" s="37"/>
    </row>
    <row r="10689" spans="3:3" x14ac:dyDescent="0.25">
      <c r="C10689" s="37"/>
    </row>
    <row r="10690" spans="3:3" x14ac:dyDescent="0.25">
      <c r="C10690" s="37"/>
    </row>
    <row r="10691" spans="3:3" x14ac:dyDescent="0.25">
      <c r="C10691" s="37"/>
    </row>
    <row r="10692" spans="3:3" x14ac:dyDescent="0.25">
      <c r="C10692" s="37"/>
    </row>
    <row r="10693" spans="3:3" x14ac:dyDescent="0.25">
      <c r="C10693" s="37"/>
    </row>
    <row r="10694" spans="3:3" x14ac:dyDescent="0.25">
      <c r="C10694" s="37"/>
    </row>
    <row r="10695" spans="3:3" x14ac:dyDescent="0.25">
      <c r="C10695" s="37"/>
    </row>
    <row r="10696" spans="3:3" x14ac:dyDescent="0.25">
      <c r="C10696" s="37"/>
    </row>
    <row r="10697" spans="3:3" x14ac:dyDescent="0.25">
      <c r="C10697" s="37"/>
    </row>
    <row r="10698" spans="3:3" x14ac:dyDescent="0.25">
      <c r="C10698" s="37"/>
    </row>
    <row r="10699" spans="3:3" x14ac:dyDescent="0.25">
      <c r="C10699" s="37"/>
    </row>
    <row r="10700" spans="3:3" x14ac:dyDescent="0.25">
      <c r="C10700" s="37"/>
    </row>
    <row r="10701" spans="3:3" x14ac:dyDescent="0.25">
      <c r="C10701" s="37"/>
    </row>
    <row r="10702" spans="3:3" x14ac:dyDescent="0.25">
      <c r="C10702" s="37"/>
    </row>
    <row r="10703" spans="3:3" x14ac:dyDescent="0.25">
      <c r="C10703" s="37"/>
    </row>
    <row r="10704" spans="3:3" x14ac:dyDescent="0.25">
      <c r="C10704" s="37"/>
    </row>
    <row r="10705" spans="3:3" x14ac:dyDescent="0.25">
      <c r="C10705" s="37"/>
    </row>
    <row r="10706" spans="3:3" x14ac:dyDescent="0.25">
      <c r="C10706" s="37"/>
    </row>
    <row r="10707" spans="3:3" x14ac:dyDescent="0.25">
      <c r="C10707" s="37"/>
    </row>
    <row r="10708" spans="3:3" x14ac:dyDescent="0.25">
      <c r="C10708" s="37"/>
    </row>
    <row r="10709" spans="3:3" x14ac:dyDescent="0.25">
      <c r="C10709" s="37"/>
    </row>
    <row r="10710" spans="3:3" x14ac:dyDescent="0.25">
      <c r="C10710" s="37"/>
    </row>
    <row r="10711" spans="3:3" x14ac:dyDescent="0.25">
      <c r="C10711" s="37"/>
    </row>
    <row r="10712" spans="3:3" x14ac:dyDescent="0.25">
      <c r="C10712" s="37"/>
    </row>
    <row r="10713" spans="3:3" x14ac:dyDescent="0.25">
      <c r="C10713" s="37"/>
    </row>
    <row r="10714" spans="3:3" x14ac:dyDescent="0.25">
      <c r="C10714" s="37"/>
    </row>
    <row r="10715" spans="3:3" x14ac:dyDescent="0.25">
      <c r="C10715" s="37"/>
    </row>
    <row r="10716" spans="3:3" x14ac:dyDescent="0.25">
      <c r="C10716" s="37"/>
    </row>
    <row r="10717" spans="3:3" x14ac:dyDescent="0.25">
      <c r="C10717" s="37"/>
    </row>
    <row r="10718" spans="3:3" x14ac:dyDescent="0.25">
      <c r="C10718" s="37"/>
    </row>
    <row r="10719" spans="3:3" x14ac:dyDescent="0.25">
      <c r="C10719" s="37"/>
    </row>
    <row r="10720" spans="3:3" x14ac:dyDescent="0.25">
      <c r="C10720" s="37"/>
    </row>
    <row r="10721" spans="3:3" x14ac:dyDescent="0.25">
      <c r="C10721" s="37"/>
    </row>
    <row r="10722" spans="3:3" x14ac:dyDescent="0.25">
      <c r="C10722" s="37"/>
    </row>
    <row r="10723" spans="3:3" x14ac:dyDescent="0.25">
      <c r="C10723" s="37"/>
    </row>
    <row r="10724" spans="3:3" x14ac:dyDescent="0.25">
      <c r="C10724" s="37"/>
    </row>
    <row r="10725" spans="3:3" x14ac:dyDescent="0.25">
      <c r="C10725" s="37"/>
    </row>
    <row r="10726" spans="3:3" x14ac:dyDescent="0.25">
      <c r="C10726" s="37"/>
    </row>
    <row r="10727" spans="3:3" x14ac:dyDescent="0.25">
      <c r="C10727" s="37"/>
    </row>
    <row r="10728" spans="3:3" x14ac:dyDescent="0.25">
      <c r="C10728" s="37"/>
    </row>
    <row r="10729" spans="3:3" x14ac:dyDescent="0.25">
      <c r="C10729" s="37"/>
    </row>
    <row r="10730" spans="3:3" x14ac:dyDescent="0.25">
      <c r="C10730" s="37"/>
    </row>
    <row r="10731" spans="3:3" x14ac:dyDescent="0.25">
      <c r="C10731" s="37"/>
    </row>
    <row r="10732" spans="3:3" x14ac:dyDescent="0.25">
      <c r="C10732" s="37"/>
    </row>
    <row r="10733" spans="3:3" x14ac:dyDescent="0.25">
      <c r="C10733" s="37"/>
    </row>
    <row r="10734" spans="3:3" x14ac:dyDescent="0.25">
      <c r="C10734" s="37"/>
    </row>
    <row r="10735" spans="3:3" x14ac:dyDescent="0.25">
      <c r="C10735" s="37"/>
    </row>
    <row r="10736" spans="3:3" x14ac:dyDescent="0.25">
      <c r="C10736" s="37"/>
    </row>
    <row r="10737" spans="3:3" x14ac:dyDescent="0.25">
      <c r="C10737" s="37"/>
    </row>
    <row r="10738" spans="3:3" x14ac:dyDescent="0.25">
      <c r="C10738" s="37"/>
    </row>
    <row r="10739" spans="3:3" x14ac:dyDescent="0.25">
      <c r="C10739" s="37"/>
    </row>
    <row r="10740" spans="3:3" x14ac:dyDescent="0.25">
      <c r="C10740" s="37"/>
    </row>
    <row r="10741" spans="3:3" x14ac:dyDescent="0.25">
      <c r="C10741" s="37"/>
    </row>
    <row r="10742" spans="3:3" x14ac:dyDescent="0.25">
      <c r="C10742" s="37"/>
    </row>
    <row r="10743" spans="3:3" x14ac:dyDescent="0.25">
      <c r="C10743" s="37"/>
    </row>
    <row r="10744" spans="3:3" x14ac:dyDescent="0.25">
      <c r="C10744" s="37"/>
    </row>
    <row r="10745" spans="3:3" x14ac:dyDescent="0.25">
      <c r="C10745" s="37"/>
    </row>
    <row r="10746" spans="3:3" x14ac:dyDescent="0.25">
      <c r="C10746" s="37"/>
    </row>
    <row r="10747" spans="3:3" x14ac:dyDescent="0.25">
      <c r="C10747" s="37"/>
    </row>
    <row r="10748" spans="3:3" x14ac:dyDescent="0.25">
      <c r="C10748" s="37"/>
    </row>
    <row r="10749" spans="3:3" x14ac:dyDescent="0.25">
      <c r="C10749" s="37"/>
    </row>
    <row r="10750" spans="3:3" x14ac:dyDescent="0.25">
      <c r="C10750" s="37"/>
    </row>
    <row r="10751" spans="3:3" x14ac:dyDescent="0.25">
      <c r="C10751" s="37"/>
    </row>
    <row r="10752" spans="3:3" x14ac:dyDescent="0.25">
      <c r="C10752" s="37"/>
    </row>
    <row r="10753" spans="3:3" x14ac:dyDescent="0.25">
      <c r="C10753" s="37"/>
    </row>
    <row r="10754" spans="3:3" x14ac:dyDescent="0.25">
      <c r="C10754" s="37"/>
    </row>
    <row r="10755" spans="3:3" x14ac:dyDescent="0.25">
      <c r="C10755" s="37"/>
    </row>
    <row r="10756" spans="3:3" x14ac:dyDescent="0.25">
      <c r="C10756" s="37"/>
    </row>
    <row r="10757" spans="3:3" x14ac:dyDescent="0.25">
      <c r="C10757" s="37"/>
    </row>
    <row r="10758" spans="3:3" x14ac:dyDescent="0.25">
      <c r="C10758" s="37"/>
    </row>
    <row r="10759" spans="3:3" x14ac:dyDescent="0.25">
      <c r="C10759" s="37"/>
    </row>
    <row r="10760" spans="3:3" x14ac:dyDescent="0.25">
      <c r="C10760" s="37"/>
    </row>
    <row r="10761" spans="3:3" x14ac:dyDescent="0.25">
      <c r="C10761" s="37"/>
    </row>
    <row r="10762" spans="3:3" x14ac:dyDescent="0.25">
      <c r="C10762" s="37"/>
    </row>
    <row r="10763" spans="3:3" x14ac:dyDescent="0.25">
      <c r="C10763" s="37"/>
    </row>
    <row r="10764" spans="3:3" x14ac:dyDescent="0.25">
      <c r="C10764" s="37"/>
    </row>
    <row r="10765" spans="3:3" x14ac:dyDescent="0.25">
      <c r="C10765" s="37"/>
    </row>
    <row r="10766" spans="3:3" x14ac:dyDescent="0.25">
      <c r="C10766" s="37"/>
    </row>
    <row r="10767" spans="3:3" x14ac:dyDescent="0.25">
      <c r="C10767" s="37"/>
    </row>
    <row r="10768" spans="3:3" x14ac:dyDescent="0.25">
      <c r="C10768" s="37"/>
    </row>
    <row r="10769" spans="3:3" x14ac:dyDescent="0.25">
      <c r="C10769" s="37"/>
    </row>
    <row r="10770" spans="3:3" x14ac:dyDescent="0.25">
      <c r="C10770" s="37"/>
    </row>
    <row r="10771" spans="3:3" x14ac:dyDescent="0.25">
      <c r="C10771" s="37"/>
    </row>
    <row r="10772" spans="3:3" x14ac:dyDescent="0.25">
      <c r="C10772" s="37"/>
    </row>
    <row r="10773" spans="3:3" x14ac:dyDescent="0.25">
      <c r="C10773" s="37"/>
    </row>
    <row r="10774" spans="3:3" x14ac:dyDescent="0.25">
      <c r="C10774" s="37"/>
    </row>
    <row r="10775" spans="3:3" x14ac:dyDescent="0.25">
      <c r="C10775" s="37"/>
    </row>
    <row r="10776" spans="3:3" x14ac:dyDescent="0.25">
      <c r="C10776" s="37"/>
    </row>
    <row r="10777" spans="3:3" x14ac:dyDescent="0.25">
      <c r="C10777" s="37"/>
    </row>
    <row r="10778" spans="3:3" x14ac:dyDescent="0.25">
      <c r="C10778" s="37"/>
    </row>
    <row r="10779" spans="3:3" x14ac:dyDescent="0.25">
      <c r="C10779" s="37"/>
    </row>
    <row r="10780" spans="3:3" x14ac:dyDescent="0.25">
      <c r="C10780" s="37"/>
    </row>
    <row r="10781" spans="3:3" x14ac:dyDescent="0.25">
      <c r="C10781" s="37"/>
    </row>
    <row r="10782" spans="3:3" x14ac:dyDescent="0.25">
      <c r="C10782" s="37"/>
    </row>
    <row r="10783" spans="3:3" x14ac:dyDescent="0.25">
      <c r="C10783" s="37"/>
    </row>
    <row r="10784" spans="3:3" x14ac:dyDescent="0.25">
      <c r="C10784" s="37"/>
    </row>
    <row r="10785" spans="3:3" x14ac:dyDescent="0.25">
      <c r="C10785" s="37"/>
    </row>
    <row r="10786" spans="3:3" x14ac:dyDescent="0.25">
      <c r="C10786" s="37"/>
    </row>
    <row r="10787" spans="3:3" x14ac:dyDescent="0.25">
      <c r="C10787" s="37"/>
    </row>
    <row r="10788" spans="3:3" x14ac:dyDescent="0.25">
      <c r="C10788" s="37"/>
    </row>
    <row r="10789" spans="3:3" x14ac:dyDescent="0.25">
      <c r="C10789" s="37"/>
    </row>
    <row r="10790" spans="3:3" x14ac:dyDescent="0.25">
      <c r="C10790" s="37"/>
    </row>
    <row r="10791" spans="3:3" x14ac:dyDescent="0.25">
      <c r="C10791" s="37"/>
    </row>
    <row r="10792" spans="3:3" x14ac:dyDescent="0.25">
      <c r="C10792" s="37"/>
    </row>
    <row r="10793" spans="3:3" x14ac:dyDescent="0.25">
      <c r="C10793" s="37"/>
    </row>
    <row r="10794" spans="3:3" x14ac:dyDescent="0.25">
      <c r="C10794" s="37"/>
    </row>
    <row r="10795" spans="3:3" x14ac:dyDescent="0.25">
      <c r="C10795" s="37"/>
    </row>
    <row r="10796" spans="3:3" x14ac:dyDescent="0.25">
      <c r="C10796" s="37"/>
    </row>
    <row r="10797" spans="3:3" x14ac:dyDescent="0.25">
      <c r="C10797" s="37"/>
    </row>
    <row r="10798" spans="3:3" x14ac:dyDescent="0.25">
      <c r="C10798" s="37"/>
    </row>
    <row r="10799" spans="3:3" x14ac:dyDescent="0.25">
      <c r="C10799" s="37"/>
    </row>
    <row r="10800" spans="3:3" x14ac:dyDescent="0.25">
      <c r="C10800" s="37"/>
    </row>
    <row r="10801" spans="3:3" x14ac:dyDescent="0.25">
      <c r="C10801" s="37"/>
    </row>
    <row r="10802" spans="3:3" x14ac:dyDescent="0.25">
      <c r="C10802" s="37"/>
    </row>
    <row r="10803" spans="3:3" x14ac:dyDescent="0.25">
      <c r="C10803" s="37"/>
    </row>
    <row r="10804" spans="3:3" x14ac:dyDescent="0.25">
      <c r="C10804" s="37"/>
    </row>
    <row r="10805" spans="3:3" x14ac:dyDescent="0.25">
      <c r="C10805" s="37"/>
    </row>
    <row r="10806" spans="3:3" x14ac:dyDescent="0.25">
      <c r="C10806" s="37"/>
    </row>
    <row r="10807" spans="3:3" x14ac:dyDescent="0.25">
      <c r="C10807" s="37"/>
    </row>
    <row r="10808" spans="3:3" x14ac:dyDescent="0.25">
      <c r="C10808" s="37"/>
    </row>
    <row r="10809" spans="3:3" x14ac:dyDescent="0.25">
      <c r="C10809" s="37"/>
    </row>
    <row r="10810" spans="3:3" x14ac:dyDescent="0.25">
      <c r="C10810" s="37"/>
    </row>
    <row r="10811" spans="3:3" x14ac:dyDescent="0.25">
      <c r="C10811" s="37"/>
    </row>
    <row r="10812" spans="3:3" x14ac:dyDescent="0.25">
      <c r="C10812" s="37"/>
    </row>
    <row r="10813" spans="3:3" x14ac:dyDescent="0.25">
      <c r="C10813" s="37"/>
    </row>
    <row r="10814" spans="3:3" x14ac:dyDescent="0.25">
      <c r="C10814" s="37"/>
    </row>
    <row r="10815" spans="3:3" x14ac:dyDescent="0.25">
      <c r="C10815" s="37"/>
    </row>
    <row r="10816" spans="3:3" x14ac:dyDescent="0.25">
      <c r="C10816" s="37"/>
    </row>
    <row r="10817" spans="3:3" x14ac:dyDescent="0.25">
      <c r="C10817" s="37"/>
    </row>
    <row r="10818" spans="3:3" x14ac:dyDescent="0.25">
      <c r="C10818" s="37"/>
    </row>
    <row r="10819" spans="3:3" x14ac:dyDescent="0.25">
      <c r="C10819" s="37"/>
    </row>
    <row r="10820" spans="3:3" x14ac:dyDescent="0.25">
      <c r="C10820" s="37"/>
    </row>
    <row r="10821" spans="3:3" x14ac:dyDescent="0.25">
      <c r="C10821" s="37"/>
    </row>
    <row r="10822" spans="3:3" x14ac:dyDescent="0.25">
      <c r="C10822" s="37"/>
    </row>
    <row r="10823" spans="3:3" x14ac:dyDescent="0.25">
      <c r="C10823" s="37"/>
    </row>
    <row r="10824" spans="3:3" x14ac:dyDescent="0.25">
      <c r="C10824" s="37"/>
    </row>
    <row r="10825" spans="3:3" x14ac:dyDescent="0.25">
      <c r="C10825" s="37"/>
    </row>
    <row r="10826" spans="3:3" x14ac:dyDescent="0.25">
      <c r="C10826" s="37"/>
    </row>
    <row r="10827" spans="3:3" x14ac:dyDescent="0.25">
      <c r="C10827" s="37"/>
    </row>
    <row r="10828" spans="3:3" x14ac:dyDescent="0.25">
      <c r="C10828" s="37"/>
    </row>
    <row r="10829" spans="3:3" x14ac:dyDescent="0.25">
      <c r="C10829" s="37"/>
    </row>
    <row r="10830" spans="3:3" x14ac:dyDescent="0.25">
      <c r="C10830" s="37"/>
    </row>
    <row r="10831" spans="3:3" x14ac:dyDescent="0.25">
      <c r="C10831" s="37"/>
    </row>
    <row r="10832" spans="3:3" x14ac:dyDescent="0.25">
      <c r="C10832" s="37"/>
    </row>
    <row r="10833" spans="3:3" x14ac:dyDescent="0.25">
      <c r="C10833" s="37"/>
    </row>
    <row r="10834" spans="3:3" x14ac:dyDescent="0.25">
      <c r="C10834" s="37"/>
    </row>
    <row r="10835" spans="3:3" x14ac:dyDescent="0.25">
      <c r="C10835" s="37"/>
    </row>
    <row r="10836" spans="3:3" x14ac:dyDescent="0.25">
      <c r="C10836" s="37"/>
    </row>
    <row r="10837" spans="3:3" x14ac:dyDescent="0.25">
      <c r="C10837" s="37"/>
    </row>
    <row r="10838" spans="3:3" x14ac:dyDescent="0.25">
      <c r="C10838" s="37"/>
    </row>
    <row r="10839" spans="3:3" x14ac:dyDescent="0.25">
      <c r="C10839" s="37"/>
    </row>
    <row r="10840" spans="3:3" x14ac:dyDescent="0.25">
      <c r="C10840" s="37"/>
    </row>
    <row r="10841" spans="3:3" x14ac:dyDescent="0.25">
      <c r="C10841" s="37"/>
    </row>
    <row r="10842" spans="3:3" x14ac:dyDescent="0.25">
      <c r="C10842" s="37"/>
    </row>
    <row r="10843" spans="3:3" x14ac:dyDescent="0.25">
      <c r="C10843" s="37"/>
    </row>
    <row r="10844" spans="3:3" x14ac:dyDescent="0.25">
      <c r="C10844" s="37"/>
    </row>
    <row r="10845" spans="3:3" x14ac:dyDescent="0.25">
      <c r="C10845" s="37"/>
    </row>
    <row r="10846" spans="3:3" x14ac:dyDescent="0.25">
      <c r="C10846" s="37"/>
    </row>
    <row r="10847" spans="3:3" x14ac:dyDescent="0.25">
      <c r="C10847" s="37"/>
    </row>
    <row r="10848" spans="3:3" x14ac:dyDescent="0.25">
      <c r="C10848" s="37"/>
    </row>
    <row r="10849" spans="3:3" x14ac:dyDescent="0.25">
      <c r="C10849" s="37"/>
    </row>
    <row r="10850" spans="3:3" x14ac:dyDescent="0.25">
      <c r="C10850" s="37"/>
    </row>
    <row r="10851" spans="3:3" x14ac:dyDescent="0.25">
      <c r="C10851" s="37"/>
    </row>
    <row r="10852" spans="3:3" x14ac:dyDescent="0.25">
      <c r="C10852" s="37"/>
    </row>
    <row r="10853" spans="3:3" x14ac:dyDescent="0.25">
      <c r="C10853" s="37"/>
    </row>
    <row r="10854" spans="3:3" x14ac:dyDescent="0.25">
      <c r="C10854" s="37"/>
    </row>
    <row r="10855" spans="3:3" x14ac:dyDescent="0.25">
      <c r="C10855" s="37"/>
    </row>
    <row r="10856" spans="3:3" x14ac:dyDescent="0.25">
      <c r="C10856" s="37"/>
    </row>
    <row r="10857" spans="3:3" x14ac:dyDescent="0.25">
      <c r="C10857" s="37"/>
    </row>
    <row r="10858" spans="3:3" x14ac:dyDescent="0.25">
      <c r="C10858" s="37"/>
    </row>
    <row r="10859" spans="3:3" x14ac:dyDescent="0.25">
      <c r="C10859" s="37"/>
    </row>
    <row r="10860" spans="3:3" x14ac:dyDescent="0.25">
      <c r="C10860" s="37"/>
    </row>
    <row r="10861" spans="3:3" x14ac:dyDescent="0.25">
      <c r="C10861" s="37"/>
    </row>
    <row r="10862" spans="3:3" x14ac:dyDescent="0.25">
      <c r="C10862" s="37"/>
    </row>
    <row r="10863" spans="3:3" x14ac:dyDescent="0.25">
      <c r="C10863" s="37"/>
    </row>
    <row r="10864" spans="3:3" x14ac:dyDescent="0.25">
      <c r="C10864" s="37"/>
    </row>
    <row r="10865" spans="3:3" x14ac:dyDescent="0.25">
      <c r="C10865" s="37"/>
    </row>
    <row r="10866" spans="3:3" x14ac:dyDescent="0.25">
      <c r="C10866" s="37"/>
    </row>
    <row r="10867" spans="3:3" x14ac:dyDescent="0.25">
      <c r="C10867" s="37"/>
    </row>
    <row r="10868" spans="3:3" x14ac:dyDescent="0.25">
      <c r="C10868" s="37"/>
    </row>
    <row r="10869" spans="3:3" x14ac:dyDescent="0.25">
      <c r="C10869" s="37"/>
    </row>
    <row r="10870" spans="3:3" x14ac:dyDescent="0.25">
      <c r="C10870" s="37"/>
    </row>
    <row r="10871" spans="3:3" x14ac:dyDescent="0.25">
      <c r="C10871" s="37"/>
    </row>
    <row r="10872" spans="3:3" x14ac:dyDescent="0.25">
      <c r="C10872" s="37"/>
    </row>
    <row r="10873" spans="3:3" x14ac:dyDescent="0.25">
      <c r="C10873" s="37"/>
    </row>
    <row r="10874" spans="3:3" x14ac:dyDescent="0.25">
      <c r="C10874" s="37"/>
    </row>
    <row r="10875" spans="3:3" x14ac:dyDescent="0.25">
      <c r="C10875" s="37"/>
    </row>
    <row r="10876" spans="3:3" x14ac:dyDescent="0.25">
      <c r="C10876" s="37"/>
    </row>
    <row r="10877" spans="3:3" x14ac:dyDescent="0.25">
      <c r="C10877" s="37"/>
    </row>
    <row r="10878" spans="3:3" x14ac:dyDescent="0.25">
      <c r="C10878" s="37"/>
    </row>
    <row r="10879" spans="3:3" x14ac:dyDescent="0.25">
      <c r="C10879" s="37"/>
    </row>
    <row r="10880" spans="3:3" x14ac:dyDescent="0.25">
      <c r="C10880" s="37"/>
    </row>
    <row r="10881" spans="3:3" x14ac:dyDescent="0.25">
      <c r="C10881" s="37"/>
    </row>
    <row r="10882" spans="3:3" x14ac:dyDescent="0.25">
      <c r="C10882" s="37"/>
    </row>
    <row r="10883" spans="3:3" x14ac:dyDescent="0.25">
      <c r="C10883" s="37"/>
    </row>
    <row r="10884" spans="3:3" x14ac:dyDescent="0.25">
      <c r="C10884" s="37"/>
    </row>
    <row r="10885" spans="3:3" x14ac:dyDescent="0.25">
      <c r="C10885" s="37"/>
    </row>
    <row r="10886" spans="3:3" x14ac:dyDescent="0.25">
      <c r="C10886" s="37"/>
    </row>
    <row r="10887" spans="3:3" x14ac:dyDescent="0.25">
      <c r="C10887" s="37"/>
    </row>
    <row r="10888" spans="3:3" x14ac:dyDescent="0.25">
      <c r="C10888" s="37"/>
    </row>
    <row r="10889" spans="3:3" x14ac:dyDescent="0.25">
      <c r="C10889" s="37"/>
    </row>
    <row r="10890" spans="3:3" x14ac:dyDescent="0.25">
      <c r="C10890" s="37"/>
    </row>
    <row r="10891" spans="3:3" x14ac:dyDescent="0.25">
      <c r="C10891" s="37"/>
    </row>
    <row r="10892" spans="3:3" x14ac:dyDescent="0.25">
      <c r="C10892" s="37"/>
    </row>
    <row r="10893" spans="3:3" x14ac:dyDescent="0.25">
      <c r="C10893" s="37"/>
    </row>
    <row r="10894" spans="3:3" x14ac:dyDescent="0.25">
      <c r="C10894" s="37"/>
    </row>
    <row r="10895" spans="3:3" x14ac:dyDescent="0.25">
      <c r="C10895" s="37"/>
    </row>
    <row r="10896" spans="3:3" x14ac:dyDescent="0.25">
      <c r="C10896" s="37"/>
    </row>
    <row r="10897" spans="3:3" x14ac:dyDescent="0.25">
      <c r="C10897" s="37"/>
    </row>
    <row r="10898" spans="3:3" x14ac:dyDescent="0.25">
      <c r="C10898" s="37"/>
    </row>
    <row r="10899" spans="3:3" x14ac:dyDescent="0.25">
      <c r="C10899" s="37"/>
    </row>
    <row r="10900" spans="3:3" x14ac:dyDescent="0.25">
      <c r="C10900" s="37"/>
    </row>
    <row r="10901" spans="3:3" x14ac:dyDescent="0.25">
      <c r="C10901" s="37"/>
    </row>
    <row r="10902" spans="3:3" x14ac:dyDescent="0.25">
      <c r="C10902" s="37"/>
    </row>
    <row r="10903" spans="3:3" x14ac:dyDescent="0.25">
      <c r="C10903" s="37"/>
    </row>
    <row r="10904" spans="3:3" x14ac:dyDescent="0.25">
      <c r="C10904" s="37"/>
    </row>
    <row r="10905" spans="3:3" x14ac:dyDescent="0.25">
      <c r="C10905" s="37"/>
    </row>
    <row r="10906" spans="3:3" x14ac:dyDescent="0.25">
      <c r="C10906" s="37"/>
    </row>
    <row r="10907" spans="3:3" x14ac:dyDescent="0.25">
      <c r="C10907" s="37"/>
    </row>
    <row r="10908" spans="3:3" x14ac:dyDescent="0.25">
      <c r="C10908" s="37"/>
    </row>
    <row r="10909" spans="3:3" x14ac:dyDescent="0.25">
      <c r="C10909" s="37"/>
    </row>
    <row r="10910" spans="3:3" x14ac:dyDescent="0.25">
      <c r="C10910" s="37"/>
    </row>
    <row r="10911" spans="3:3" x14ac:dyDescent="0.25">
      <c r="C10911" s="37"/>
    </row>
    <row r="10912" spans="3:3" x14ac:dyDescent="0.25">
      <c r="C10912" s="37"/>
    </row>
    <row r="10913" spans="3:3" x14ac:dyDescent="0.25">
      <c r="C10913" s="37"/>
    </row>
    <row r="10914" spans="3:3" x14ac:dyDescent="0.25">
      <c r="C10914" s="37"/>
    </row>
    <row r="10915" spans="3:3" x14ac:dyDescent="0.25">
      <c r="C10915" s="37"/>
    </row>
    <row r="10916" spans="3:3" x14ac:dyDescent="0.25">
      <c r="C10916" s="37"/>
    </row>
    <row r="10917" spans="3:3" x14ac:dyDescent="0.25">
      <c r="C10917" s="37"/>
    </row>
    <row r="10918" spans="3:3" x14ac:dyDescent="0.25">
      <c r="C10918" s="37"/>
    </row>
    <row r="10919" spans="3:3" x14ac:dyDescent="0.25">
      <c r="C10919" s="37"/>
    </row>
    <row r="10920" spans="3:3" x14ac:dyDescent="0.25">
      <c r="C10920" s="37"/>
    </row>
    <row r="10921" spans="3:3" x14ac:dyDescent="0.25">
      <c r="C10921" s="37"/>
    </row>
    <row r="10922" spans="3:3" x14ac:dyDescent="0.25">
      <c r="C10922" s="37"/>
    </row>
    <row r="10923" spans="3:3" x14ac:dyDescent="0.25">
      <c r="C10923" s="37"/>
    </row>
    <row r="10924" spans="3:3" x14ac:dyDescent="0.25">
      <c r="C10924" s="37"/>
    </row>
    <row r="10925" spans="3:3" x14ac:dyDescent="0.25">
      <c r="C10925" s="37"/>
    </row>
    <row r="10926" spans="3:3" x14ac:dyDescent="0.25">
      <c r="C10926" s="37"/>
    </row>
    <row r="10927" spans="3:3" x14ac:dyDescent="0.25">
      <c r="C10927" s="37"/>
    </row>
    <row r="10928" spans="3:3" x14ac:dyDescent="0.25">
      <c r="C10928" s="37"/>
    </row>
    <row r="10929" spans="3:3" x14ac:dyDescent="0.25">
      <c r="C10929" s="37"/>
    </row>
    <row r="10930" spans="3:3" x14ac:dyDescent="0.25">
      <c r="C10930" s="37"/>
    </row>
    <row r="10931" spans="3:3" x14ac:dyDescent="0.25">
      <c r="C10931" s="37"/>
    </row>
    <row r="10932" spans="3:3" x14ac:dyDescent="0.25">
      <c r="C10932" s="37"/>
    </row>
    <row r="10933" spans="3:3" x14ac:dyDescent="0.25">
      <c r="C10933" s="37"/>
    </row>
    <row r="10934" spans="3:3" x14ac:dyDescent="0.25">
      <c r="C10934" s="37"/>
    </row>
    <row r="10935" spans="3:3" x14ac:dyDescent="0.25">
      <c r="C10935" s="37"/>
    </row>
    <row r="10936" spans="3:3" x14ac:dyDescent="0.25">
      <c r="C10936" s="37"/>
    </row>
    <row r="10937" spans="3:3" x14ac:dyDescent="0.25">
      <c r="C10937" s="37"/>
    </row>
    <row r="10938" spans="3:3" x14ac:dyDescent="0.25">
      <c r="C10938" s="37"/>
    </row>
    <row r="10939" spans="3:3" x14ac:dyDescent="0.25">
      <c r="C10939" s="37"/>
    </row>
    <row r="10940" spans="3:3" x14ac:dyDescent="0.25">
      <c r="C10940" s="37"/>
    </row>
    <row r="10941" spans="3:3" x14ac:dyDescent="0.25">
      <c r="C10941" s="37"/>
    </row>
    <row r="10942" spans="3:3" x14ac:dyDescent="0.25">
      <c r="C10942" s="37"/>
    </row>
    <row r="10943" spans="3:3" x14ac:dyDescent="0.25">
      <c r="C10943" s="37"/>
    </row>
    <row r="10944" spans="3:3" x14ac:dyDescent="0.25">
      <c r="C10944" s="37"/>
    </row>
    <row r="10945" spans="3:3" x14ac:dyDescent="0.25">
      <c r="C10945" s="37"/>
    </row>
    <row r="10946" spans="3:3" x14ac:dyDescent="0.25">
      <c r="C10946" s="37"/>
    </row>
    <row r="10947" spans="3:3" x14ac:dyDescent="0.25">
      <c r="C10947" s="37"/>
    </row>
    <row r="10948" spans="3:3" x14ac:dyDescent="0.25">
      <c r="C10948" s="37"/>
    </row>
    <row r="10949" spans="3:3" x14ac:dyDescent="0.25">
      <c r="C10949" s="37"/>
    </row>
    <row r="10950" spans="3:3" x14ac:dyDescent="0.25">
      <c r="C10950" s="37"/>
    </row>
    <row r="10951" spans="3:3" x14ac:dyDescent="0.25">
      <c r="C10951" s="37"/>
    </row>
    <row r="10952" spans="3:3" x14ac:dyDescent="0.25">
      <c r="C10952" s="37"/>
    </row>
    <row r="10953" spans="3:3" x14ac:dyDescent="0.25">
      <c r="C10953" s="37"/>
    </row>
    <row r="10954" spans="3:3" x14ac:dyDescent="0.25">
      <c r="C10954" s="37"/>
    </row>
    <row r="10955" spans="3:3" x14ac:dyDescent="0.25">
      <c r="C10955" s="37"/>
    </row>
    <row r="10956" spans="3:3" x14ac:dyDescent="0.25">
      <c r="C10956" s="37"/>
    </row>
    <row r="10957" spans="3:3" x14ac:dyDescent="0.25">
      <c r="C10957" s="37"/>
    </row>
    <row r="10958" spans="3:3" x14ac:dyDescent="0.25">
      <c r="C10958" s="37"/>
    </row>
    <row r="10959" spans="3:3" x14ac:dyDescent="0.25">
      <c r="C10959" s="37"/>
    </row>
    <row r="10960" spans="3:3" x14ac:dyDescent="0.25">
      <c r="C10960" s="37"/>
    </row>
    <row r="10961" spans="3:3" x14ac:dyDescent="0.25">
      <c r="C10961" s="37"/>
    </row>
    <row r="10962" spans="3:3" x14ac:dyDescent="0.25">
      <c r="C10962" s="37"/>
    </row>
    <row r="10963" spans="3:3" x14ac:dyDescent="0.25">
      <c r="C10963" s="37"/>
    </row>
    <row r="10964" spans="3:3" x14ac:dyDescent="0.25">
      <c r="C10964" s="37"/>
    </row>
    <row r="10965" spans="3:3" x14ac:dyDescent="0.25">
      <c r="C10965" s="37"/>
    </row>
    <row r="10966" spans="3:3" x14ac:dyDescent="0.25">
      <c r="C10966" s="37"/>
    </row>
    <row r="10967" spans="3:3" x14ac:dyDescent="0.25">
      <c r="C10967" s="37"/>
    </row>
    <row r="10968" spans="3:3" x14ac:dyDescent="0.25">
      <c r="C10968" s="37"/>
    </row>
    <row r="10969" spans="3:3" x14ac:dyDescent="0.25">
      <c r="C10969" s="37"/>
    </row>
    <row r="10970" spans="3:3" x14ac:dyDescent="0.25">
      <c r="C10970" s="37"/>
    </row>
    <row r="10971" spans="3:3" x14ac:dyDescent="0.25">
      <c r="C10971" s="37"/>
    </row>
    <row r="10972" spans="3:3" x14ac:dyDescent="0.25">
      <c r="C10972" s="37"/>
    </row>
    <row r="10973" spans="3:3" x14ac:dyDescent="0.25">
      <c r="C10973" s="37"/>
    </row>
    <row r="10974" spans="3:3" x14ac:dyDescent="0.25">
      <c r="C10974" s="37"/>
    </row>
    <row r="10975" spans="3:3" x14ac:dyDescent="0.25">
      <c r="C10975" s="37"/>
    </row>
    <row r="10976" spans="3:3" x14ac:dyDescent="0.25">
      <c r="C10976" s="37"/>
    </row>
    <row r="10977" spans="3:3" x14ac:dyDescent="0.25">
      <c r="C10977" s="37"/>
    </row>
    <row r="10978" spans="3:3" x14ac:dyDescent="0.25">
      <c r="C10978" s="37"/>
    </row>
    <row r="10979" spans="3:3" x14ac:dyDescent="0.25">
      <c r="C10979" s="37"/>
    </row>
    <row r="10980" spans="3:3" x14ac:dyDescent="0.25">
      <c r="C10980" s="37"/>
    </row>
    <row r="10981" spans="3:3" x14ac:dyDescent="0.25">
      <c r="C10981" s="37"/>
    </row>
    <row r="10982" spans="3:3" x14ac:dyDescent="0.25">
      <c r="C10982" s="37"/>
    </row>
    <row r="10983" spans="3:3" x14ac:dyDescent="0.25">
      <c r="C10983" s="37"/>
    </row>
    <row r="10984" spans="3:3" x14ac:dyDescent="0.25">
      <c r="C10984" s="37"/>
    </row>
    <row r="10985" spans="3:3" x14ac:dyDescent="0.25">
      <c r="C10985" s="37"/>
    </row>
    <row r="10986" spans="3:3" x14ac:dyDescent="0.25">
      <c r="C10986" s="37"/>
    </row>
    <row r="10987" spans="3:3" x14ac:dyDescent="0.25">
      <c r="C10987" s="37"/>
    </row>
    <row r="10988" spans="3:3" x14ac:dyDescent="0.25">
      <c r="C10988" s="37"/>
    </row>
    <row r="10989" spans="3:3" x14ac:dyDescent="0.25">
      <c r="C10989" s="37"/>
    </row>
    <row r="10990" spans="3:3" x14ac:dyDescent="0.25">
      <c r="C10990" s="37"/>
    </row>
    <row r="10991" spans="3:3" x14ac:dyDescent="0.25">
      <c r="C10991" s="37"/>
    </row>
    <row r="10992" spans="3:3" x14ac:dyDescent="0.25">
      <c r="C10992" s="37"/>
    </row>
    <row r="10993" spans="3:3" x14ac:dyDescent="0.25">
      <c r="C10993" s="37"/>
    </row>
    <row r="10994" spans="3:3" x14ac:dyDescent="0.25">
      <c r="C10994" s="37"/>
    </row>
    <row r="10995" spans="3:3" x14ac:dyDescent="0.25">
      <c r="C10995" s="37"/>
    </row>
    <row r="10996" spans="3:3" x14ac:dyDescent="0.25">
      <c r="C10996" s="37"/>
    </row>
    <row r="10997" spans="3:3" x14ac:dyDescent="0.25">
      <c r="C10997" s="37"/>
    </row>
    <row r="10998" spans="3:3" x14ac:dyDescent="0.25">
      <c r="C10998" s="37"/>
    </row>
    <row r="10999" spans="3:3" x14ac:dyDescent="0.25">
      <c r="C10999" s="37"/>
    </row>
    <row r="11000" spans="3:3" x14ac:dyDescent="0.25">
      <c r="C11000" s="37"/>
    </row>
    <row r="11001" spans="3:3" x14ac:dyDescent="0.25">
      <c r="C11001" s="37"/>
    </row>
    <row r="11002" spans="3:3" x14ac:dyDescent="0.25">
      <c r="C11002" s="37"/>
    </row>
    <row r="11003" spans="3:3" x14ac:dyDescent="0.25">
      <c r="C11003" s="37"/>
    </row>
    <row r="11004" spans="3:3" x14ac:dyDescent="0.25">
      <c r="C11004" s="37"/>
    </row>
    <row r="11005" spans="3:3" x14ac:dyDescent="0.25">
      <c r="C11005" s="37"/>
    </row>
    <row r="11006" spans="3:3" x14ac:dyDescent="0.25">
      <c r="C11006" s="37"/>
    </row>
    <row r="11007" spans="3:3" x14ac:dyDescent="0.25">
      <c r="C11007" s="37"/>
    </row>
    <row r="11008" spans="3:3" x14ac:dyDescent="0.25">
      <c r="C11008" s="37"/>
    </row>
    <row r="11009" spans="3:3" x14ac:dyDescent="0.25">
      <c r="C11009" s="37"/>
    </row>
    <row r="11010" spans="3:3" x14ac:dyDescent="0.25">
      <c r="C11010" s="37"/>
    </row>
    <row r="11011" spans="3:3" x14ac:dyDescent="0.25">
      <c r="C11011" s="37"/>
    </row>
    <row r="11012" spans="3:3" x14ac:dyDescent="0.25">
      <c r="C11012" s="37"/>
    </row>
    <row r="11013" spans="3:3" x14ac:dyDescent="0.25">
      <c r="C11013" s="37"/>
    </row>
    <row r="11014" spans="3:3" x14ac:dyDescent="0.25">
      <c r="C11014" s="37"/>
    </row>
    <row r="11015" spans="3:3" x14ac:dyDescent="0.25">
      <c r="C11015" s="37"/>
    </row>
    <row r="11016" spans="3:3" x14ac:dyDescent="0.25">
      <c r="C11016" s="37"/>
    </row>
    <row r="11017" spans="3:3" x14ac:dyDescent="0.25">
      <c r="C11017" s="37"/>
    </row>
    <row r="11018" spans="3:3" x14ac:dyDescent="0.25">
      <c r="C11018" s="37"/>
    </row>
    <row r="11019" spans="3:3" x14ac:dyDescent="0.25">
      <c r="C11019" s="37"/>
    </row>
    <row r="11020" spans="3:3" x14ac:dyDescent="0.25">
      <c r="C11020" s="37"/>
    </row>
    <row r="11021" spans="3:3" x14ac:dyDescent="0.25">
      <c r="C11021" s="37"/>
    </row>
    <row r="11022" spans="3:3" x14ac:dyDescent="0.25">
      <c r="C11022" s="37"/>
    </row>
    <row r="11023" spans="3:3" x14ac:dyDescent="0.25">
      <c r="C11023" s="37"/>
    </row>
    <row r="11024" spans="3:3" x14ac:dyDescent="0.25">
      <c r="C11024" s="37"/>
    </row>
    <row r="11025" spans="3:3" x14ac:dyDescent="0.25">
      <c r="C11025" s="37"/>
    </row>
    <row r="11026" spans="3:3" x14ac:dyDescent="0.25">
      <c r="C11026" s="37"/>
    </row>
    <row r="11027" spans="3:3" x14ac:dyDescent="0.25">
      <c r="C11027" s="37"/>
    </row>
    <row r="11028" spans="3:3" x14ac:dyDescent="0.25">
      <c r="C11028" s="37"/>
    </row>
    <row r="11029" spans="3:3" x14ac:dyDescent="0.25">
      <c r="C11029" s="37"/>
    </row>
    <row r="11030" spans="3:3" x14ac:dyDescent="0.25">
      <c r="C11030" s="37"/>
    </row>
    <row r="11031" spans="3:3" x14ac:dyDescent="0.25">
      <c r="C11031" s="37"/>
    </row>
    <row r="11032" spans="3:3" x14ac:dyDescent="0.25">
      <c r="C11032" s="37"/>
    </row>
    <row r="11033" spans="3:3" x14ac:dyDescent="0.25">
      <c r="C11033" s="37"/>
    </row>
    <row r="11034" spans="3:3" x14ac:dyDescent="0.25">
      <c r="C11034" s="37"/>
    </row>
    <row r="11035" spans="3:3" x14ac:dyDescent="0.25">
      <c r="C11035" s="37"/>
    </row>
    <row r="11036" spans="3:3" x14ac:dyDescent="0.25">
      <c r="C11036" s="37"/>
    </row>
    <row r="11037" spans="3:3" x14ac:dyDescent="0.25">
      <c r="C11037" s="37"/>
    </row>
    <row r="11038" spans="3:3" x14ac:dyDescent="0.25">
      <c r="C11038" s="37"/>
    </row>
    <row r="11039" spans="3:3" x14ac:dyDescent="0.25">
      <c r="C11039" s="37"/>
    </row>
    <row r="11040" spans="3:3" x14ac:dyDescent="0.25">
      <c r="C11040" s="37"/>
    </row>
    <row r="11041" spans="3:3" x14ac:dyDescent="0.25">
      <c r="C11041" s="37"/>
    </row>
    <row r="11042" spans="3:3" x14ac:dyDescent="0.25">
      <c r="C11042" s="37"/>
    </row>
    <row r="11043" spans="3:3" x14ac:dyDescent="0.25">
      <c r="C11043" s="37"/>
    </row>
    <row r="11044" spans="3:3" x14ac:dyDescent="0.25">
      <c r="C11044" s="37"/>
    </row>
    <row r="11045" spans="3:3" x14ac:dyDescent="0.25">
      <c r="C11045" s="37"/>
    </row>
    <row r="11046" spans="3:3" x14ac:dyDescent="0.25">
      <c r="C11046" s="37"/>
    </row>
    <row r="11047" spans="3:3" x14ac:dyDescent="0.25">
      <c r="C11047" s="37"/>
    </row>
    <row r="11048" spans="3:3" x14ac:dyDescent="0.25">
      <c r="C11048" s="37"/>
    </row>
    <row r="11049" spans="3:3" x14ac:dyDescent="0.25">
      <c r="C11049" s="37"/>
    </row>
    <row r="11050" spans="3:3" x14ac:dyDescent="0.25">
      <c r="C11050" s="37"/>
    </row>
    <row r="11051" spans="3:3" x14ac:dyDescent="0.25">
      <c r="C11051" s="37"/>
    </row>
    <row r="11052" spans="3:3" x14ac:dyDescent="0.25">
      <c r="C11052" s="37"/>
    </row>
    <row r="11053" spans="3:3" x14ac:dyDescent="0.25">
      <c r="C11053" s="37"/>
    </row>
    <row r="11054" spans="3:3" x14ac:dyDescent="0.25">
      <c r="C11054" s="37"/>
    </row>
    <row r="11055" spans="3:3" x14ac:dyDescent="0.25">
      <c r="C11055" s="37"/>
    </row>
    <row r="11056" spans="3:3" x14ac:dyDescent="0.25">
      <c r="C11056" s="37"/>
    </row>
    <row r="11057" spans="3:3" x14ac:dyDescent="0.25">
      <c r="C11057" s="37"/>
    </row>
    <row r="11058" spans="3:3" x14ac:dyDescent="0.25">
      <c r="C11058" s="37"/>
    </row>
    <row r="11059" spans="3:3" x14ac:dyDescent="0.25">
      <c r="C11059" s="37"/>
    </row>
    <row r="11060" spans="3:3" x14ac:dyDescent="0.25">
      <c r="C11060" s="37"/>
    </row>
    <row r="11061" spans="3:3" x14ac:dyDescent="0.25">
      <c r="C11061" s="37"/>
    </row>
    <row r="11062" spans="3:3" x14ac:dyDescent="0.25">
      <c r="C11062" s="37"/>
    </row>
    <row r="11063" spans="3:3" x14ac:dyDescent="0.25">
      <c r="C11063" s="37"/>
    </row>
    <row r="11064" spans="3:3" x14ac:dyDescent="0.25">
      <c r="C11064" s="37"/>
    </row>
    <row r="11065" spans="3:3" x14ac:dyDescent="0.25">
      <c r="C11065" s="37"/>
    </row>
    <row r="11066" spans="3:3" x14ac:dyDescent="0.25">
      <c r="C11066" s="37"/>
    </row>
    <row r="11067" spans="3:3" x14ac:dyDescent="0.25">
      <c r="C11067" s="37"/>
    </row>
    <row r="11068" spans="3:3" x14ac:dyDescent="0.25">
      <c r="C11068" s="37"/>
    </row>
    <row r="11069" spans="3:3" x14ac:dyDescent="0.25">
      <c r="C11069" s="37"/>
    </row>
    <row r="11070" spans="3:3" x14ac:dyDescent="0.25">
      <c r="C11070" s="37"/>
    </row>
    <row r="11071" spans="3:3" x14ac:dyDescent="0.25">
      <c r="C11071" s="37"/>
    </row>
    <row r="11072" spans="3:3" x14ac:dyDescent="0.25">
      <c r="C11072" s="37"/>
    </row>
    <row r="11073" spans="3:3" x14ac:dyDescent="0.25">
      <c r="C11073" s="37"/>
    </row>
    <row r="11074" spans="3:3" x14ac:dyDescent="0.25">
      <c r="C11074" s="37"/>
    </row>
    <row r="11075" spans="3:3" x14ac:dyDescent="0.25">
      <c r="C11075" s="37"/>
    </row>
    <row r="11076" spans="3:3" x14ac:dyDescent="0.25">
      <c r="C11076" s="37"/>
    </row>
    <row r="11077" spans="3:3" x14ac:dyDescent="0.25">
      <c r="C11077" s="37"/>
    </row>
    <row r="11078" spans="3:3" x14ac:dyDescent="0.25">
      <c r="C11078" s="37"/>
    </row>
    <row r="11079" spans="3:3" x14ac:dyDescent="0.25">
      <c r="C11079" s="37"/>
    </row>
    <row r="11080" spans="3:3" x14ac:dyDescent="0.25">
      <c r="C11080" s="37"/>
    </row>
    <row r="11081" spans="3:3" x14ac:dyDescent="0.25">
      <c r="C11081" s="37"/>
    </row>
    <row r="11082" spans="3:3" x14ac:dyDescent="0.25">
      <c r="C11082" s="37"/>
    </row>
    <row r="11083" spans="3:3" x14ac:dyDescent="0.25">
      <c r="C11083" s="37"/>
    </row>
    <row r="11084" spans="3:3" x14ac:dyDescent="0.25">
      <c r="C11084" s="37"/>
    </row>
    <row r="11085" spans="3:3" x14ac:dyDescent="0.25">
      <c r="C11085" s="37"/>
    </row>
    <row r="11086" spans="3:3" x14ac:dyDescent="0.25">
      <c r="C11086" s="37"/>
    </row>
    <row r="11087" spans="3:3" x14ac:dyDescent="0.25">
      <c r="C11087" s="37"/>
    </row>
    <row r="11088" spans="3:3" x14ac:dyDescent="0.25">
      <c r="C11088" s="37"/>
    </row>
    <row r="11089" spans="3:3" x14ac:dyDescent="0.25">
      <c r="C11089" s="37"/>
    </row>
    <row r="11090" spans="3:3" x14ac:dyDescent="0.25">
      <c r="C11090" s="37"/>
    </row>
    <row r="11091" spans="3:3" x14ac:dyDescent="0.25">
      <c r="C11091" s="37"/>
    </row>
    <row r="11092" spans="3:3" x14ac:dyDescent="0.25">
      <c r="C11092" s="37"/>
    </row>
    <row r="11093" spans="3:3" x14ac:dyDescent="0.25">
      <c r="C11093" s="37"/>
    </row>
    <row r="11094" spans="3:3" x14ac:dyDescent="0.25">
      <c r="C11094" s="37"/>
    </row>
    <row r="11095" spans="3:3" x14ac:dyDescent="0.25">
      <c r="C11095" s="37"/>
    </row>
    <row r="11096" spans="3:3" x14ac:dyDescent="0.25">
      <c r="C11096" s="37"/>
    </row>
    <row r="11097" spans="3:3" x14ac:dyDescent="0.25">
      <c r="C11097" s="37"/>
    </row>
    <row r="11098" spans="3:3" x14ac:dyDescent="0.25">
      <c r="C11098" s="37"/>
    </row>
    <row r="11099" spans="3:3" x14ac:dyDescent="0.25">
      <c r="C11099" s="37"/>
    </row>
    <row r="11100" spans="3:3" x14ac:dyDescent="0.25">
      <c r="C11100" s="37"/>
    </row>
    <row r="11101" spans="3:3" x14ac:dyDescent="0.25">
      <c r="C11101" s="37"/>
    </row>
    <row r="11102" spans="3:3" x14ac:dyDescent="0.25">
      <c r="C11102" s="37"/>
    </row>
    <row r="11103" spans="3:3" x14ac:dyDescent="0.25">
      <c r="C11103" s="37"/>
    </row>
    <row r="11104" spans="3:3" x14ac:dyDescent="0.25">
      <c r="C11104" s="37"/>
    </row>
    <row r="11105" spans="3:3" x14ac:dyDescent="0.25">
      <c r="C11105" s="37"/>
    </row>
    <row r="11106" spans="3:3" x14ac:dyDescent="0.25">
      <c r="C11106" s="37"/>
    </row>
    <row r="11107" spans="3:3" x14ac:dyDescent="0.25">
      <c r="C11107" s="37"/>
    </row>
    <row r="11108" spans="3:3" x14ac:dyDescent="0.25">
      <c r="C11108" s="37"/>
    </row>
    <row r="11109" spans="3:3" x14ac:dyDescent="0.25">
      <c r="C11109" s="37"/>
    </row>
    <row r="11110" spans="3:3" x14ac:dyDescent="0.25">
      <c r="C11110" s="37"/>
    </row>
    <row r="11111" spans="3:3" x14ac:dyDescent="0.25">
      <c r="C11111" s="37"/>
    </row>
    <row r="11112" spans="3:3" x14ac:dyDescent="0.25">
      <c r="C11112" s="37"/>
    </row>
    <row r="11113" spans="3:3" x14ac:dyDescent="0.25">
      <c r="C11113" s="37"/>
    </row>
    <row r="11114" spans="3:3" x14ac:dyDescent="0.25">
      <c r="C11114" s="37"/>
    </row>
    <row r="11115" spans="3:3" x14ac:dyDescent="0.25">
      <c r="C11115" s="37"/>
    </row>
    <row r="11116" spans="3:3" x14ac:dyDescent="0.25">
      <c r="C11116" s="37"/>
    </row>
    <row r="11117" spans="3:3" x14ac:dyDescent="0.25">
      <c r="C11117" s="37"/>
    </row>
    <row r="11118" spans="3:3" x14ac:dyDescent="0.25">
      <c r="C11118" s="37"/>
    </row>
    <row r="11119" spans="3:3" x14ac:dyDescent="0.25">
      <c r="C11119" s="37"/>
    </row>
    <row r="11120" spans="3:3" x14ac:dyDescent="0.25">
      <c r="C11120" s="37"/>
    </row>
    <row r="11121" spans="3:3" x14ac:dyDescent="0.25">
      <c r="C11121" s="37"/>
    </row>
    <row r="11122" spans="3:3" x14ac:dyDescent="0.25">
      <c r="C11122" s="37"/>
    </row>
    <row r="11123" spans="3:3" x14ac:dyDescent="0.25">
      <c r="C11123" s="37"/>
    </row>
    <row r="11124" spans="3:3" x14ac:dyDescent="0.25">
      <c r="C11124" s="37"/>
    </row>
    <row r="11125" spans="3:3" x14ac:dyDescent="0.25">
      <c r="C11125" s="37"/>
    </row>
    <row r="11126" spans="3:3" x14ac:dyDescent="0.25">
      <c r="C11126" s="37"/>
    </row>
    <row r="11127" spans="3:3" x14ac:dyDescent="0.25">
      <c r="C11127" s="37"/>
    </row>
    <row r="11128" spans="3:3" x14ac:dyDescent="0.25">
      <c r="C11128" s="37"/>
    </row>
    <row r="11129" spans="3:3" x14ac:dyDescent="0.25">
      <c r="C11129" s="37"/>
    </row>
    <row r="11130" spans="3:3" x14ac:dyDescent="0.25">
      <c r="C11130" s="37"/>
    </row>
    <row r="11131" spans="3:3" x14ac:dyDescent="0.25">
      <c r="C11131" s="37"/>
    </row>
    <row r="11132" spans="3:3" x14ac:dyDescent="0.25">
      <c r="C11132" s="37"/>
    </row>
    <row r="11133" spans="3:3" x14ac:dyDescent="0.25">
      <c r="C11133" s="37"/>
    </row>
    <row r="11134" spans="3:3" x14ac:dyDescent="0.25">
      <c r="C11134" s="37"/>
    </row>
    <row r="11135" spans="3:3" x14ac:dyDescent="0.25">
      <c r="C11135" s="37"/>
    </row>
    <row r="11136" spans="3:3" x14ac:dyDescent="0.25">
      <c r="C11136" s="37"/>
    </row>
    <row r="11137" spans="3:3" x14ac:dyDescent="0.25">
      <c r="C11137" s="37"/>
    </row>
    <row r="11138" spans="3:3" x14ac:dyDescent="0.25">
      <c r="C11138" s="37"/>
    </row>
    <row r="11139" spans="3:3" x14ac:dyDescent="0.25">
      <c r="C11139" s="37"/>
    </row>
    <row r="11140" spans="3:3" x14ac:dyDescent="0.25">
      <c r="C11140" s="37"/>
    </row>
    <row r="11141" spans="3:3" x14ac:dyDescent="0.25">
      <c r="C11141" s="37"/>
    </row>
    <row r="11142" spans="3:3" x14ac:dyDescent="0.25">
      <c r="C11142" s="37"/>
    </row>
    <row r="11143" spans="3:3" x14ac:dyDescent="0.25">
      <c r="C11143" s="37"/>
    </row>
    <row r="11144" spans="3:3" x14ac:dyDescent="0.25">
      <c r="C11144" s="37"/>
    </row>
    <row r="11145" spans="3:3" x14ac:dyDescent="0.25">
      <c r="C11145" s="37"/>
    </row>
    <row r="11146" spans="3:3" x14ac:dyDescent="0.25">
      <c r="C11146" s="37"/>
    </row>
    <row r="11147" spans="3:3" x14ac:dyDescent="0.25">
      <c r="C11147" s="37"/>
    </row>
    <row r="11148" spans="3:3" x14ac:dyDescent="0.25">
      <c r="C11148" s="37"/>
    </row>
    <row r="11149" spans="3:3" x14ac:dyDescent="0.25">
      <c r="C11149" s="37"/>
    </row>
    <row r="11150" spans="3:3" x14ac:dyDescent="0.25">
      <c r="C11150" s="37"/>
    </row>
    <row r="11151" spans="3:3" x14ac:dyDescent="0.25">
      <c r="C11151" s="37"/>
    </row>
    <row r="11152" spans="3:3" x14ac:dyDescent="0.25">
      <c r="C11152" s="37"/>
    </row>
    <row r="11153" spans="3:3" x14ac:dyDescent="0.25">
      <c r="C11153" s="37"/>
    </row>
    <row r="11154" spans="3:3" x14ac:dyDescent="0.25">
      <c r="C11154" s="37"/>
    </row>
    <row r="11155" spans="3:3" x14ac:dyDescent="0.25">
      <c r="C11155" s="37"/>
    </row>
    <row r="11156" spans="3:3" x14ac:dyDescent="0.25">
      <c r="C11156" s="37"/>
    </row>
    <row r="11157" spans="3:3" x14ac:dyDescent="0.25">
      <c r="C11157" s="37"/>
    </row>
    <row r="11158" spans="3:3" x14ac:dyDescent="0.25">
      <c r="C11158" s="37"/>
    </row>
    <row r="11159" spans="3:3" x14ac:dyDescent="0.25">
      <c r="C11159" s="37"/>
    </row>
    <row r="11160" spans="3:3" x14ac:dyDescent="0.25">
      <c r="C11160" s="37"/>
    </row>
    <row r="11161" spans="3:3" x14ac:dyDescent="0.25">
      <c r="C11161" s="37"/>
    </row>
    <row r="11162" spans="3:3" x14ac:dyDescent="0.25">
      <c r="C11162" s="37"/>
    </row>
    <row r="11163" spans="3:3" x14ac:dyDescent="0.25">
      <c r="C11163" s="37"/>
    </row>
    <row r="11164" spans="3:3" x14ac:dyDescent="0.25">
      <c r="C11164" s="37"/>
    </row>
    <row r="11165" spans="3:3" x14ac:dyDescent="0.25">
      <c r="C11165" s="37"/>
    </row>
    <row r="11166" spans="3:3" x14ac:dyDescent="0.25">
      <c r="C11166" s="37"/>
    </row>
    <row r="11167" spans="3:3" x14ac:dyDescent="0.25">
      <c r="C11167" s="37"/>
    </row>
    <row r="11168" spans="3:3" x14ac:dyDescent="0.25">
      <c r="C11168" s="37"/>
    </row>
    <row r="11169" spans="3:3" x14ac:dyDescent="0.25">
      <c r="C11169" s="37"/>
    </row>
    <row r="11170" spans="3:3" x14ac:dyDescent="0.25">
      <c r="C11170" s="37"/>
    </row>
    <row r="11171" spans="3:3" x14ac:dyDescent="0.25">
      <c r="C11171" s="37"/>
    </row>
    <row r="11172" spans="3:3" x14ac:dyDescent="0.25">
      <c r="C11172" s="37"/>
    </row>
    <row r="11173" spans="3:3" x14ac:dyDescent="0.25">
      <c r="C11173" s="37"/>
    </row>
    <row r="11174" spans="3:3" x14ac:dyDescent="0.25">
      <c r="C11174" s="37"/>
    </row>
    <row r="11175" spans="3:3" x14ac:dyDescent="0.25">
      <c r="C11175" s="37"/>
    </row>
    <row r="11176" spans="3:3" x14ac:dyDescent="0.25">
      <c r="C11176" s="37"/>
    </row>
    <row r="11177" spans="3:3" x14ac:dyDescent="0.25">
      <c r="C11177" s="37"/>
    </row>
    <row r="11178" spans="3:3" x14ac:dyDescent="0.25">
      <c r="C11178" s="37"/>
    </row>
    <row r="11179" spans="3:3" x14ac:dyDescent="0.25">
      <c r="C11179" s="37"/>
    </row>
    <row r="11180" spans="3:3" x14ac:dyDescent="0.25">
      <c r="C11180" s="37"/>
    </row>
    <row r="11181" spans="3:3" x14ac:dyDescent="0.25">
      <c r="C11181" s="37"/>
    </row>
    <row r="11182" spans="3:3" x14ac:dyDescent="0.25">
      <c r="C11182" s="37"/>
    </row>
    <row r="11183" spans="3:3" x14ac:dyDescent="0.25">
      <c r="C11183" s="37"/>
    </row>
    <row r="11184" spans="3:3" x14ac:dyDescent="0.25">
      <c r="C11184" s="37"/>
    </row>
    <row r="11185" spans="3:3" x14ac:dyDescent="0.25">
      <c r="C11185" s="37"/>
    </row>
    <row r="11186" spans="3:3" x14ac:dyDescent="0.25">
      <c r="C11186" s="37"/>
    </row>
    <row r="11187" spans="3:3" x14ac:dyDescent="0.25">
      <c r="C11187" s="37"/>
    </row>
    <row r="11188" spans="3:3" x14ac:dyDescent="0.25">
      <c r="C11188" s="37"/>
    </row>
    <row r="11189" spans="3:3" x14ac:dyDescent="0.25">
      <c r="C11189" s="37"/>
    </row>
    <row r="11190" spans="3:3" x14ac:dyDescent="0.25">
      <c r="C11190" s="37"/>
    </row>
    <row r="11191" spans="3:3" x14ac:dyDescent="0.25">
      <c r="C11191" s="37"/>
    </row>
    <row r="11192" spans="3:3" x14ac:dyDescent="0.25">
      <c r="C11192" s="37"/>
    </row>
    <row r="11193" spans="3:3" x14ac:dyDescent="0.25">
      <c r="C11193" s="37"/>
    </row>
    <row r="11194" spans="3:3" x14ac:dyDescent="0.25">
      <c r="C11194" s="37"/>
    </row>
    <row r="11195" spans="3:3" x14ac:dyDescent="0.25">
      <c r="C11195" s="37"/>
    </row>
    <row r="11196" spans="3:3" x14ac:dyDescent="0.25">
      <c r="C11196" s="37"/>
    </row>
    <row r="11197" spans="3:3" x14ac:dyDescent="0.25">
      <c r="C11197" s="37"/>
    </row>
    <row r="11198" spans="3:3" x14ac:dyDescent="0.25">
      <c r="C11198" s="37"/>
    </row>
    <row r="11199" spans="3:3" x14ac:dyDescent="0.25">
      <c r="C11199" s="37"/>
    </row>
    <row r="11200" spans="3:3" x14ac:dyDescent="0.25">
      <c r="C11200" s="37"/>
    </row>
    <row r="11201" spans="3:3" x14ac:dyDescent="0.25">
      <c r="C11201" s="37"/>
    </row>
    <row r="11202" spans="3:3" x14ac:dyDescent="0.25">
      <c r="C11202" s="37"/>
    </row>
    <row r="11203" spans="3:3" x14ac:dyDescent="0.25">
      <c r="C11203" s="37"/>
    </row>
    <row r="11204" spans="3:3" x14ac:dyDescent="0.25">
      <c r="C11204" s="37"/>
    </row>
    <row r="11205" spans="3:3" x14ac:dyDescent="0.25">
      <c r="C11205" s="37"/>
    </row>
    <row r="11206" spans="3:3" x14ac:dyDescent="0.25">
      <c r="C11206" s="37"/>
    </row>
    <row r="11207" spans="3:3" x14ac:dyDescent="0.25">
      <c r="C11207" s="37"/>
    </row>
    <row r="11208" spans="3:3" x14ac:dyDescent="0.25">
      <c r="C11208" s="37"/>
    </row>
    <row r="11209" spans="3:3" x14ac:dyDescent="0.25">
      <c r="C11209" s="37"/>
    </row>
    <row r="11210" spans="3:3" x14ac:dyDescent="0.25">
      <c r="C11210" s="37"/>
    </row>
    <row r="11211" spans="3:3" x14ac:dyDescent="0.25">
      <c r="C11211" s="37"/>
    </row>
    <row r="11212" spans="3:3" x14ac:dyDescent="0.25">
      <c r="C11212" s="37"/>
    </row>
    <row r="11213" spans="3:3" x14ac:dyDescent="0.25">
      <c r="C11213" s="37"/>
    </row>
    <row r="11214" spans="3:3" x14ac:dyDescent="0.25">
      <c r="C11214" s="37"/>
    </row>
    <row r="11215" spans="3:3" x14ac:dyDescent="0.25">
      <c r="C11215" s="37"/>
    </row>
    <row r="11216" spans="3:3" x14ac:dyDescent="0.25">
      <c r="C11216" s="37"/>
    </row>
    <row r="11217" spans="3:3" x14ac:dyDescent="0.25">
      <c r="C11217" s="37"/>
    </row>
    <row r="11218" spans="3:3" x14ac:dyDescent="0.25">
      <c r="C11218" s="37"/>
    </row>
    <row r="11219" spans="3:3" x14ac:dyDescent="0.25">
      <c r="C11219" s="37"/>
    </row>
    <row r="11220" spans="3:3" x14ac:dyDescent="0.25">
      <c r="C11220" s="37"/>
    </row>
    <row r="11221" spans="3:3" x14ac:dyDescent="0.25">
      <c r="C11221" s="37"/>
    </row>
    <row r="11222" spans="3:3" x14ac:dyDescent="0.25">
      <c r="C11222" s="37"/>
    </row>
    <row r="11223" spans="3:3" x14ac:dyDescent="0.25">
      <c r="C11223" s="37"/>
    </row>
    <row r="11224" spans="3:3" x14ac:dyDescent="0.25">
      <c r="C11224" s="37"/>
    </row>
    <row r="11225" spans="3:3" x14ac:dyDescent="0.25">
      <c r="C11225" s="37"/>
    </row>
    <row r="11226" spans="3:3" x14ac:dyDescent="0.25">
      <c r="C11226" s="37"/>
    </row>
    <row r="11227" spans="3:3" x14ac:dyDescent="0.25">
      <c r="C11227" s="37"/>
    </row>
    <row r="11228" spans="3:3" x14ac:dyDescent="0.25">
      <c r="C11228" s="37"/>
    </row>
    <row r="11229" spans="3:3" x14ac:dyDescent="0.25">
      <c r="C11229" s="37"/>
    </row>
    <row r="11230" spans="3:3" x14ac:dyDescent="0.25">
      <c r="C11230" s="37"/>
    </row>
    <row r="11231" spans="3:3" x14ac:dyDescent="0.25">
      <c r="C11231" s="37"/>
    </row>
    <row r="11232" spans="3:3" x14ac:dyDescent="0.25">
      <c r="C11232" s="37"/>
    </row>
    <row r="11233" spans="3:3" x14ac:dyDescent="0.25">
      <c r="C11233" s="37"/>
    </row>
    <row r="11234" spans="3:3" x14ac:dyDescent="0.25">
      <c r="C11234" s="37"/>
    </row>
    <row r="11235" spans="3:3" x14ac:dyDescent="0.25">
      <c r="C11235" s="37"/>
    </row>
    <row r="11236" spans="3:3" x14ac:dyDescent="0.25">
      <c r="C11236" s="37"/>
    </row>
    <row r="11237" spans="3:3" x14ac:dyDescent="0.25">
      <c r="C11237" s="37"/>
    </row>
    <row r="11238" spans="3:3" x14ac:dyDescent="0.25">
      <c r="C11238" s="37"/>
    </row>
    <row r="11239" spans="3:3" x14ac:dyDescent="0.25">
      <c r="C11239" s="37"/>
    </row>
    <row r="11240" spans="3:3" x14ac:dyDescent="0.25">
      <c r="C11240" s="37"/>
    </row>
    <row r="11241" spans="3:3" x14ac:dyDescent="0.25">
      <c r="C11241" s="37"/>
    </row>
    <row r="11242" spans="3:3" x14ac:dyDescent="0.25">
      <c r="C11242" s="37"/>
    </row>
    <row r="11243" spans="3:3" x14ac:dyDescent="0.25">
      <c r="C11243" s="37"/>
    </row>
    <row r="11244" spans="3:3" x14ac:dyDescent="0.25">
      <c r="C11244" s="37"/>
    </row>
    <row r="11245" spans="3:3" x14ac:dyDescent="0.25">
      <c r="C11245" s="37"/>
    </row>
    <row r="11246" spans="3:3" x14ac:dyDescent="0.25">
      <c r="C11246" s="37"/>
    </row>
    <row r="11247" spans="3:3" x14ac:dyDescent="0.25">
      <c r="C11247" s="37"/>
    </row>
    <row r="11248" spans="3:3" x14ac:dyDescent="0.25">
      <c r="C11248" s="37"/>
    </row>
    <row r="11249" spans="3:3" x14ac:dyDescent="0.25">
      <c r="C11249" s="37"/>
    </row>
    <row r="11250" spans="3:3" x14ac:dyDescent="0.25">
      <c r="C11250" s="37"/>
    </row>
    <row r="11251" spans="3:3" x14ac:dyDescent="0.25">
      <c r="C11251" s="37"/>
    </row>
    <row r="11252" spans="3:3" x14ac:dyDescent="0.25">
      <c r="C11252" s="37"/>
    </row>
    <row r="11253" spans="3:3" x14ac:dyDescent="0.25">
      <c r="C11253" s="37"/>
    </row>
    <row r="11254" spans="3:3" x14ac:dyDescent="0.25">
      <c r="C11254" s="37"/>
    </row>
    <row r="11255" spans="3:3" x14ac:dyDescent="0.25">
      <c r="C11255" s="37"/>
    </row>
    <row r="11256" spans="3:3" x14ac:dyDescent="0.25">
      <c r="C11256" s="37"/>
    </row>
    <row r="11257" spans="3:3" x14ac:dyDescent="0.25">
      <c r="C11257" s="37"/>
    </row>
    <row r="11258" spans="3:3" x14ac:dyDescent="0.25">
      <c r="C11258" s="37"/>
    </row>
    <row r="11259" spans="3:3" x14ac:dyDescent="0.25">
      <c r="C11259" s="37"/>
    </row>
    <row r="11260" spans="3:3" x14ac:dyDescent="0.25">
      <c r="C11260" s="37"/>
    </row>
    <row r="11261" spans="3:3" x14ac:dyDescent="0.25">
      <c r="C11261" s="37"/>
    </row>
    <row r="11262" spans="3:3" x14ac:dyDescent="0.25">
      <c r="C11262" s="37"/>
    </row>
    <row r="11263" spans="3:3" x14ac:dyDescent="0.25">
      <c r="C11263" s="37"/>
    </row>
    <row r="11264" spans="3:3" x14ac:dyDescent="0.25">
      <c r="C11264" s="37"/>
    </row>
    <row r="11265" spans="3:3" x14ac:dyDescent="0.25">
      <c r="C11265" s="37"/>
    </row>
    <row r="11266" spans="3:3" x14ac:dyDescent="0.25">
      <c r="C11266" s="37"/>
    </row>
    <row r="11267" spans="3:3" x14ac:dyDescent="0.25">
      <c r="C11267" s="37"/>
    </row>
    <row r="11268" spans="3:3" x14ac:dyDescent="0.25">
      <c r="C11268" s="37"/>
    </row>
    <row r="11269" spans="3:3" x14ac:dyDescent="0.25">
      <c r="C11269" s="37"/>
    </row>
    <row r="11270" spans="3:3" x14ac:dyDescent="0.25">
      <c r="C11270" s="37"/>
    </row>
    <row r="11271" spans="3:3" x14ac:dyDescent="0.25">
      <c r="C11271" s="37"/>
    </row>
    <row r="11272" spans="3:3" x14ac:dyDescent="0.25">
      <c r="C11272" s="37"/>
    </row>
    <row r="11273" spans="3:3" x14ac:dyDescent="0.25">
      <c r="C11273" s="37"/>
    </row>
    <row r="11274" spans="3:3" x14ac:dyDescent="0.25">
      <c r="C11274" s="37"/>
    </row>
    <row r="11275" spans="3:3" x14ac:dyDescent="0.25">
      <c r="C11275" s="37"/>
    </row>
    <row r="11276" spans="3:3" x14ac:dyDescent="0.25">
      <c r="C11276" s="37"/>
    </row>
    <row r="11277" spans="3:3" x14ac:dyDescent="0.25">
      <c r="C11277" s="37"/>
    </row>
    <row r="11278" spans="3:3" x14ac:dyDescent="0.25">
      <c r="C11278" s="37"/>
    </row>
    <row r="11279" spans="3:3" x14ac:dyDescent="0.25">
      <c r="C11279" s="37"/>
    </row>
    <row r="11280" spans="3:3" x14ac:dyDescent="0.25">
      <c r="C11280" s="37"/>
    </row>
    <row r="11281" spans="3:3" x14ac:dyDescent="0.25">
      <c r="C11281" s="37"/>
    </row>
    <row r="11282" spans="3:3" x14ac:dyDescent="0.25">
      <c r="C11282" s="37"/>
    </row>
    <row r="11283" spans="3:3" x14ac:dyDescent="0.25">
      <c r="C11283" s="37"/>
    </row>
    <row r="11284" spans="3:3" x14ac:dyDescent="0.25">
      <c r="C11284" s="37"/>
    </row>
    <row r="11285" spans="3:3" x14ac:dyDescent="0.25">
      <c r="C11285" s="37"/>
    </row>
    <row r="11286" spans="3:3" x14ac:dyDescent="0.25">
      <c r="C11286" s="37"/>
    </row>
    <row r="11287" spans="3:3" x14ac:dyDescent="0.25">
      <c r="C11287" s="37"/>
    </row>
    <row r="11288" spans="3:3" x14ac:dyDescent="0.25">
      <c r="C11288" s="37"/>
    </row>
    <row r="11289" spans="3:3" x14ac:dyDescent="0.25">
      <c r="C11289" s="37"/>
    </row>
    <row r="11290" spans="3:3" x14ac:dyDescent="0.25">
      <c r="C11290" s="37"/>
    </row>
    <row r="11291" spans="3:3" x14ac:dyDescent="0.25">
      <c r="C11291" s="37"/>
    </row>
    <row r="11292" spans="3:3" x14ac:dyDescent="0.25">
      <c r="C11292" s="37"/>
    </row>
    <row r="11293" spans="3:3" x14ac:dyDescent="0.25">
      <c r="C11293" s="37"/>
    </row>
    <row r="11294" spans="3:3" x14ac:dyDescent="0.25">
      <c r="C11294" s="37"/>
    </row>
    <row r="11295" spans="3:3" x14ac:dyDescent="0.25">
      <c r="C11295" s="37"/>
    </row>
    <row r="11296" spans="3:3" x14ac:dyDescent="0.25">
      <c r="C11296" s="37"/>
    </row>
    <row r="11297" spans="3:3" x14ac:dyDescent="0.25">
      <c r="C11297" s="37"/>
    </row>
    <row r="11298" spans="3:3" x14ac:dyDescent="0.25">
      <c r="C11298" s="37"/>
    </row>
    <row r="11299" spans="3:3" x14ac:dyDescent="0.25">
      <c r="C11299" s="37"/>
    </row>
    <row r="11300" spans="3:3" x14ac:dyDescent="0.25">
      <c r="C11300" s="37"/>
    </row>
    <row r="11301" spans="3:3" x14ac:dyDescent="0.25">
      <c r="C11301" s="37"/>
    </row>
    <row r="11302" spans="3:3" x14ac:dyDescent="0.25">
      <c r="C11302" s="37"/>
    </row>
    <row r="11303" spans="3:3" x14ac:dyDescent="0.25">
      <c r="C11303" s="37"/>
    </row>
    <row r="11304" spans="3:3" x14ac:dyDescent="0.25">
      <c r="C11304" s="37"/>
    </row>
    <row r="11305" spans="3:3" x14ac:dyDescent="0.25">
      <c r="C11305" s="37"/>
    </row>
    <row r="11306" spans="3:3" x14ac:dyDescent="0.25">
      <c r="C11306" s="37"/>
    </row>
    <row r="11307" spans="3:3" x14ac:dyDescent="0.25">
      <c r="C11307" s="37"/>
    </row>
    <row r="11308" spans="3:3" x14ac:dyDescent="0.25">
      <c r="C11308" s="37"/>
    </row>
    <row r="11309" spans="3:3" x14ac:dyDescent="0.25">
      <c r="C11309" s="37"/>
    </row>
    <row r="11310" spans="3:3" x14ac:dyDescent="0.25">
      <c r="C11310" s="37"/>
    </row>
    <row r="11311" spans="3:3" x14ac:dyDescent="0.25">
      <c r="C11311" s="37"/>
    </row>
    <row r="11312" spans="3:3" x14ac:dyDescent="0.25">
      <c r="C11312" s="37"/>
    </row>
    <row r="11313" spans="3:3" x14ac:dyDescent="0.25">
      <c r="C11313" s="37"/>
    </row>
    <row r="11314" spans="3:3" x14ac:dyDescent="0.25">
      <c r="C11314" s="37"/>
    </row>
    <row r="11315" spans="3:3" x14ac:dyDescent="0.25">
      <c r="C11315" s="37"/>
    </row>
    <row r="11316" spans="3:3" x14ac:dyDescent="0.25">
      <c r="C11316" s="37"/>
    </row>
    <row r="11317" spans="3:3" x14ac:dyDescent="0.25">
      <c r="C11317" s="37"/>
    </row>
    <row r="11318" spans="3:3" x14ac:dyDescent="0.25">
      <c r="C11318" s="37"/>
    </row>
    <row r="11319" spans="3:3" x14ac:dyDescent="0.25">
      <c r="C11319" s="37"/>
    </row>
    <row r="11320" spans="3:3" x14ac:dyDescent="0.25">
      <c r="C11320" s="37"/>
    </row>
    <row r="11321" spans="3:3" x14ac:dyDescent="0.25">
      <c r="C11321" s="37"/>
    </row>
    <row r="11322" spans="3:3" x14ac:dyDescent="0.25">
      <c r="C11322" s="37"/>
    </row>
    <row r="11323" spans="3:3" x14ac:dyDescent="0.25">
      <c r="C11323" s="37"/>
    </row>
    <row r="11324" spans="3:3" x14ac:dyDescent="0.25">
      <c r="C11324" s="37"/>
    </row>
    <row r="11325" spans="3:3" x14ac:dyDescent="0.25">
      <c r="C11325" s="37"/>
    </row>
    <row r="11326" spans="3:3" x14ac:dyDescent="0.25">
      <c r="C11326" s="37"/>
    </row>
    <row r="11327" spans="3:3" x14ac:dyDescent="0.25">
      <c r="C11327" s="37"/>
    </row>
    <row r="11328" spans="3:3" x14ac:dyDescent="0.25">
      <c r="C11328" s="37"/>
    </row>
    <row r="11329" spans="3:3" x14ac:dyDescent="0.25">
      <c r="C11329" s="37"/>
    </row>
    <row r="11330" spans="3:3" x14ac:dyDescent="0.25">
      <c r="C11330" s="37"/>
    </row>
    <row r="11331" spans="3:3" x14ac:dyDescent="0.25">
      <c r="C11331" s="37"/>
    </row>
    <row r="11332" spans="3:3" x14ac:dyDescent="0.25">
      <c r="C11332" s="37"/>
    </row>
    <row r="11333" spans="3:3" x14ac:dyDescent="0.25">
      <c r="C11333" s="37"/>
    </row>
    <row r="11334" spans="3:3" x14ac:dyDescent="0.25">
      <c r="C11334" s="37"/>
    </row>
    <row r="11335" spans="3:3" x14ac:dyDescent="0.25">
      <c r="C11335" s="37"/>
    </row>
    <row r="11336" spans="3:3" x14ac:dyDescent="0.25">
      <c r="C11336" s="37"/>
    </row>
    <row r="11337" spans="3:3" x14ac:dyDescent="0.25">
      <c r="C11337" s="37"/>
    </row>
    <row r="11338" spans="3:3" x14ac:dyDescent="0.25">
      <c r="C11338" s="37"/>
    </row>
    <row r="11339" spans="3:3" x14ac:dyDescent="0.25">
      <c r="C11339" s="37"/>
    </row>
    <row r="11340" spans="3:3" x14ac:dyDescent="0.25">
      <c r="C11340" s="37"/>
    </row>
    <row r="11341" spans="3:3" x14ac:dyDescent="0.25">
      <c r="C11341" s="37"/>
    </row>
    <row r="11342" spans="3:3" x14ac:dyDescent="0.25">
      <c r="C11342" s="37"/>
    </row>
    <row r="11343" spans="3:3" x14ac:dyDescent="0.25">
      <c r="C11343" s="37"/>
    </row>
    <row r="11344" spans="3:3" x14ac:dyDescent="0.25">
      <c r="C11344" s="37"/>
    </row>
    <row r="11345" spans="3:3" x14ac:dyDescent="0.25">
      <c r="C11345" s="37"/>
    </row>
    <row r="11346" spans="3:3" x14ac:dyDescent="0.25">
      <c r="C11346" s="37"/>
    </row>
    <row r="11347" spans="3:3" x14ac:dyDescent="0.25">
      <c r="C11347" s="37"/>
    </row>
    <row r="11348" spans="3:3" x14ac:dyDescent="0.25">
      <c r="C11348" s="37"/>
    </row>
    <row r="11349" spans="3:3" x14ac:dyDescent="0.25">
      <c r="C11349" s="37"/>
    </row>
    <row r="11350" spans="3:3" x14ac:dyDescent="0.25">
      <c r="C11350" s="37"/>
    </row>
    <row r="11351" spans="3:3" x14ac:dyDescent="0.25">
      <c r="C11351" s="37"/>
    </row>
    <row r="11352" spans="3:3" x14ac:dyDescent="0.25">
      <c r="C11352" s="37"/>
    </row>
    <row r="11353" spans="3:3" x14ac:dyDescent="0.25">
      <c r="C11353" s="37"/>
    </row>
    <row r="11354" spans="3:3" x14ac:dyDescent="0.25">
      <c r="C11354" s="37"/>
    </row>
    <row r="11355" spans="3:3" x14ac:dyDescent="0.25">
      <c r="C11355" s="37"/>
    </row>
    <row r="11356" spans="3:3" x14ac:dyDescent="0.25">
      <c r="C11356" s="37"/>
    </row>
    <row r="11357" spans="3:3" x14ac:dyDescent="0.25">
      <c r="C11357" s="37"/>
    </row>
    <row r="11358" spans="3:3" x14ac:dyDescent="0.25">
      <c r="C11358" s="37"/>
    </row>
    <row r="11359" spans="3:3" x14ac:dyDescent="0.25">
      <c r="C11359" s="37"/>
    </row>
    <row r="11360" spans="3:3" x14ac:dyDescent="0.25">
      <c r="C11360" s="37"/>
    </row>
    <row r="11361" spans="3:3" x14ac:dyDescent="0.25">
      <c r="C11361" s="37"/>
    </row>
    <row r="11362" spans="3:3" x14ac:dyDescent="0.25">
      <c r="C11362" s="37"/>
    </row>
    <row r="11363" spans="3:3" x14ac:dyDescent="0.25">
      <c r="C11363" s="37"/>
    </row>
    <row r="11364" spans="3:3" x14ac:dyDescent="0.25">
      <c r="C11364" s="37"/>
    </row>
    <row r="11365" spans="3:3" x14ac:dyDescent="0.25">
      <c r="C11365" s="37"/>
    </row>
    <row r="11366" spans="3:3" x14ac:dyDescent="0.25">
      <c r="C11366" s="37"/>
    </row>
    <row r="11367" spans="3:3" x14ac:dyDescent="0.25">
      <c r="C11367" s="37"/>
    </row>
    <row r="11368" spans="3:3" x14ac:dyDescent="0.25">
      <c r="C11368" s="37"/>
    </row>
    <row r="11369" spans="3:3" x14ac:dyDescent="0.25">
      <c r="C11369" s="37"/>
    </row>
    <row r="11370" spans="3:3" x14ac:dyDescent="0.25">
      <c r="C11370" s="37"/>
    </row>
    <row r="11371" spans="3:3" x14ac:dyDescent="0.25">
      <c r="C11371" s="37"/>
    </row>
    <row r="11372" spans="3:3" x14ac:dyDescent="0.25">
      <c r="C11372" s="37"/>
    </row>
    <row r="11373" spans="3:3" x14ac:dyDescent="0.25">
      <c r="C11373" s="37"/>
    </row>
    <row r="11374" spans="3:3" x14ac:dyDescent="0.25">
      <c r="C11374" s="37"/>
    </row>
    <row r="11375" spans="3:3" x14ac:dyDescent="0.25">
      <c r="C11375" s="37"/>
    </row>
    <row r="11376" spans="3:3" x14ac:dyDescent="0.25">
      <c r="C11376" s="37"/>
    </row>
    <row r="11377" spans="3:3" x14ac:dyDescent="0.25">
      <c r="C11377" s="37"/>
    </row>
    <row r="11378" spans="3:3" x14ac:dyDescent="0.25">
      <c r="C11378" s="37"/>
    </row>
    <row r="11379" spans="3:3" x14ac:dyDescent="0.25">
      <c r="C11379" s="37"/>
    </row>
    <row r="11380" spans="3:3" x14ac:dyDescent="0.25">
      <c r="C11380" s="37"/>
    </row>
    <row r="11381" spans="3:3" x14ac:dyDescent="0.25">
      <c r="C11381" s="37"/>
    </row>
    <row r="11382" spans="3:3" x14ac:dyDescent="0.25">
      <c r="C11382" s="37"/>
    </row>
    <row r="11383" spans="3:3" x14ac:dyDescent="0.25">
      <c r="C11383" s="37"/>
    </row>
    <row r="11384" spans="3:3" x14ac:dyDescent="0.25">
      <c r="C11384" s="37"/>
    </row>
    <row r="11385" spans="3:3" x14ac:dyDescent="0.25">
      <c r="C11385" s="37"/>
    </row>
    <row r="11386" spans="3:3" x14ac:dyDescent="0.25">
      <c r="C11386" s="37"/>
    </row>
    <row r="11387" spans="3:3" x14ac:dyDescent="0.25">
      <c r="C11387" s="37"/>
    </row>
    <row r="11388" spans="3:3" x14ac:dyDescent="0.25">
      <c r="C11388" s="37"/>
    </row>
    <row r="11389" spans="3:3" x14ac:dyDescent="0.25">
      <c r="C11389" s="37"/>
    </row>
    <row r="11390" spans="3:3" x14ac:dyDescent="0.25">
      <c r="C11390" s="37"/>
    </row>
    <row r="11391" spans="3:3" x14ac:dyDescent="0.25">
      <c r="C11391" s="37"/>
    </row>
    <row r="11392" spans="3:3" x14ac:dyDescent="0.25">
      <c r="C11392" s="37"/>
    </row>
    <row r="11393" spans="3:3" x14ac:dyDescent="0.25">
      <c r="C11393" s="37"/>
    </row>
    <row r="11394" spans="3:3" x14ac:dyDescent="0.25">
      <c r="C11394" s="37"/>
    </row>
    <row r="11395" spans="3:3" x14ac:dyDescent="0.25">
      <c r="C11395" s="37"/>
    </row>
    <row r="11396" spans="3:3" x14ac:dyDescent="0.25">
      <c r="C11396" s="37"/>
    </row>
    <row r="11397" spans="3:3" x14ac:dyDescent="0.25">
      <c r="C11397" s="37"/>
    </row>
    <row r="11398" spans="3:3" x14ac:dyDescent="0.25">
      <c r="C11398" s="37"/>
    </row>
    <row r="11399" spans="3:3" x14ac:dyDescent="0.25">
      <c r="C11399" s="37"/>
    </row>
    <row r="11400" spans="3:3" x14ac:dyDescent="0.25">
      <c r="C11400" s="37"/>
    </row>
    <row r="11401" spans="3:3" x14ac:dyDescent="0.25">
      <c r="C11401" s="37"/>
    </row>
    <row r="11402" spans="3:3" x14ac:dyDescent="0.25">
      <c r="C11402" s="37"/>
    </row>
    <row r="11403" spans="3:3" x14ac:dyDescent="0.25">
      <c r="C11403" s="37"/>
    </row>
    <row r="11404" spans="3:3" x14ac:dyDescent="0.25">
      <c r="C11404" s="37"/>
    </row>
    <row r="11405" spans="3:3" x14ac:dyDescent="0.25">
      <c r="C11405" s="37"/>
    </row>
    <row r="11406" spans="3:3" x14ac:dyDescent="0.25">
      <c r="C11406" s="37"/>
    </row>
    <row r="11407" spans="3:3" x14ac:dyDescent="0.25">
      <c r="C11407" s="37"/>
    </row>
    <row r="11408" spans="3:3" x14ac:dyDescent="0.25">
      <c r="C11408" s="37"/>
    </row>
    <row r="11409" spans="3:3" x14ac:dyDescent="0.25">
      <c r="C11409" s="37"/>
    </row>
    <row r="11410" spans="3:3" x14ac:dyDescent="0.25">
      <c r="C11410" s="37"/>
    </row>
    <row r="11411" spans="3:3" x14ac:dyDescent="0.25">
      <c r="C11411" s="37"/>
    </row>
    <row r="11412" spans="3:3" x14ac:dyDescent="0.25">
      <c r="C11412" s="37"/>
    </row>
    <row r="11413" spans="3:3" x14ac:dyDescent="0.25">
      <c r="C11413" s="37"/>
    </row>
    <row r="11414" spans="3:3" x14ac:dyDescent="0.25">
      <c r="C11414" s="37"/>
    </row>
    <row r="11415" spans="3:3" x14ac:dyDescent="0.25">
      <c r="C11415" s="37"/>
    </row>
    <row r="11416" spans="3:3" x14ac:dyDescent="0.25">
      <c r="C11416" s="37"/>
    </row>
    <row r="11417" spans="3:3" x14ac:dyDescent="0.25">
      <c r="C11417" s="37"/>
    </row>
    <row r="11418" spans="3:3" x14ac:dyDescent="0.25">
      <c r="C11418" s="37"/>
    </row>
    <row r="11419" spans="3:3" x14ac:dyDescent="0.25">
      <c r="C11419" s="37"/>
    </row>
    <row r="11420" spans="3:3" x14ac:dyDescent="0.25">
      <c r="C11420" s="37"/>
    </row>
    <row r="11421" spans="3:3" x14ac:dyDescent="0.25">
      <c r="C11421" s="37"/>
    </row>
    <row r="11422" spans="3:3" x14ac:dyDescent="0.25">
      <c r="C11422" s="37"/>
    </row>
    <row r="11423" spans="3:3" x14ac:dyDescent="0.25">
      <c r="C11423" s="37"/>
    </row>
    <row r="11424" spans="3:3" x14ac:dyDescent="0.25">
      <c r="C11424" s="37"/>
    </row>
    <row r="11425" spans="3:3" x14ac:dyDescent="0.25">
      <c r="C11425" s="37"/>
    </row>
    <row r="11426" spans="3:3" x14ac:dyDescent="0.25">
      <c r="C11426" s="37"/>
    </row>
    <row r="11427" spans="3:3" x14ac:dyDescent="0.25">
      <c r="C11427" s="37"/>
    </row>
    <row r="11428" spans="3:3" x14ac:dyDescent="0.25">
      <c r="C11428" s="37"/>
    </row>
    <row r="11429" spans="3:3" x14ac:dyDescent="0.25">
      <c r="C11429" s="37"/>
    </row>
    <row r="11430" spans="3:3" x14ac:dyDescent="0.25">
      <c r="C11430" s="37"/>
    </row>
    <row r="11431" spans="3:3" x14ac:dyDescent="0.25">
      <c r="C11431" s="37"/>
    </row>
    <row r="11432" spans="3:3" x14ac:dyDescent="0.25">
      <c r="C11432" s="37"/>
    </row>
    <row r="11433" spans="3:3" x14ac:dyDescent="0.25">
      <c r="C11433" s="37"/>
    </row>
    <row r="11434" spans="3:3" x14ac:dyDescent="0.25">
      <c r="C11434" s="37"/>
    </row>
    <row r="11435" spans="3:3" x14ac:dyDescent="0.25">
      <c r="C11435" s="37"/>
    </row>
    <row r="11436" spans="3:3" x14ac:dyDescent="0.25">
      <c r="C11436" s="37"/>
    </row>
    <row r="11437" spans="3:3" x14ac:dyDescent="0.25">
      <c r="C11437" s="37"/>
    </row>
    <row r="11438" spans="3:3" x14ac:dyDescent="0.25">
      <c r="C11438" s="37"/>
    </row>
    <row r="11439" spans="3:3" x14ac:dyDescent="0.25">
      <c r="C11439" s="37"/>
    </row>
    <row r="11440" spans="3:3" x14ac:dyDescent="0.25">
      <c r="C11440" s="37"/>
    </row>
    <row r="11441" spans="3:3" x14ac:dyDescent="0.25">
      <c r="C11441" s="37"/>
    </row>
    <row r="11442" spans="3:3" x14ac:dyDescent="0.25">
      <c r="C11442" s="37"/>
    </row>
    <row r="11443" spans="3:3" x14ac:dyDescent="0.25">
      <c r="C11443" s="37"/>
    </row>
    <row r="11444" spans="3:3" x14ac:dyDescent="0.25">
      <c r="C11444" s="37"/>
    </row>
    <row r="11445" spans="3:3" x14ac:dyDescent="0.25">
      <c r="C11445" s="37"/>
    </row>
    <row r="11446" spans="3:3" x14ac:dyDescent="0.25">
      <c r="C11446" s="37"/>
    </row>
    <row r="11447" spans="3:3" x14ac:dyDescent="0.25">
      <c r="C11447" s="37"/>
    </row>
    <row r="11448" spans="3:3" x14ac:dyDescent="0.25">
      <c r="C11448" s="37"/>
    </row>
    <row r="11449" spans="3:3" x14ac:dyDescent="0.25">
      <c r="C11449" s="37"/>
    </row>
    <row r="11450" spans="3:3" x14ac:dyDescent="0.25">
      <c r="C11450" s="37"/>
    </row>
    <row r="11451" spans="3:3" x14ac:dyDescent="0.25">
      <c r="C11451" s="37"/>
    </row>
    <row r="11452" spans="3:3" x14ac:dyDescent="0.25">
      <c r="C11452" s="37"/>
    </row>
    <row r="11453" spans="3:3" x14ac:dyDescent="0.25">
      <c r="C11453" s="37"/>
    </row>
    <row r="11454" spans="3:3" x14ac:dyDescent="0.25">
      <c r="C11454" s="37"/>
    </row>
    <row r="11455" spans="3:3" x14ac:dyDescent="0.25">
      <c r="C11455" s="37"/>
    </row>
    <row r="11456" spans="3:3" x14ac:dyDescent="0.25">
      <c r="C11456" s="37"/>
    </row>
    <row r="11457" spans="3:3" x14ac:dyDescent="0.25">
      <c r="C11457" s="37"/>
    </row>
    <row r="11458" spans="3:3" x14ac:dyDescent="0.25">
      <c r="C11458" s="37"/>
    </row>
    <row r="11459" spans="3:3" x14ac:dyDescent="0.25">
      <c r="C11459" s="37"/>
    </row>
    <row r="11460" spans="3:3" x14ac:dyDescent="0.25">
      <c r="C11460" s="37"/>
    </row>
    <row r="11461" spans="3:3" x14ac:dyDescent="0.25">
      <c r="C11461" s="37"/>
    </row>
    <row r="11462" spans="3:3" x14ac:dyDescent="0.25">
      <c r="C11462" s="37"/>
    </row>
    <row r="11463" spans="3:3" x14ac:dyDescent="0.25">
      <c r="C11463" s="37"/>
    </row>
    <row r="11464" spans="3:3" x14ac:dyDescent="0.25">
      <c r="C11464" s="37"/>
    </row>
    <row r="11465" spans="3:3" x14ac:dyDescent="0.25">
      <c r="C11465" s="37"/>
    </row>
    <row r="11466" spans="3:3" x14ac:dyDescent="0.25">
      <c r="C11466" s="37"/>
    </row>
    <row r="11467" spans="3:3" x14ac:dyDescent="0.25">
      <c r="C11467" s="37"/>
    </row>
    <row r="11468" spans="3:3" x14ac:dyDescent="0.25">
      <c r="C11468" s="37"/>
    </row>
    <row r="11469" spans="3:3" x14ac:dyDescent="0.25">
      <c r="C11469" s="37"/>
    </row>
    <row r="11470" spans="3:3" x14ac:dyDescent="0.25">
      <c r="C11470" s="37"/>
    </row>
    <row r="11471" spans="3:3" x14ac:dyDescent="0.25">
      <c r="C11471" s="37"/>
    </row>
    <row r="11472" spans="3:3" x14ac:dyDescent="0.25">
      <c r="C11472" s="37"/>
    </row>
    <row r="11473" spans="3:3" x14ac:dyDescent="0.25">
      <c r="C11473" s="37"/>
    </row>
    <row r="11474" spans="3:3" x14ac:dyDescent="0.25">
      <c r="C11474" s="37"/>
    </row>
    <row r="11475" spans="3:3" x14ac:dyDescent="0.25">
      <c r="C11475" s="37"/>
    </row>
    <row r="11476" spans="3:3" x14ac:dyDescent="0.25">
      <c r="C11476" s="37"/>
    </row>
    <row r="11477" spans="3:3" x14ac:dyDescent="0.25">
      <c r="C11477" s="37"/>
    </row>
    <row r="11478" spans="3:3" x14ac:dyDescent="0.25">
      <c r="C11478" s="37"/>
    </row>
    <row r="11479" spans="3:3" x14ac:dyDescent="0.25">
      <c r="C11479" s="37"/>
    </row>
    <row r="11480" spans="3:3" x14ac:dyDescent="0.25">
      <c r="C11480" s="37"/>
    </row>
    <row r="11481" spans="3:3" x14ac:dyDescent="0.25">
      <c r="C11481" s="37"/>
    </row>
    <row r="11482" spans="3:3" x14ac:dyDescent="0.25">
      <c r="C11482" s="37"/>
    </row>
    <row r="11483" spans="3:3" x14ac:dyDescent="0.25">
      <c r="C11483" s="37"/>
    </row>
    <row r="11484" spans="3:3" x14ac:dyDescent="0.25">
      <c r="C11484" s="37"/>
    </row>
    <row r="11485" spans="3:3" x14ac:dyDescent="0.25">
      <c r="C11485" s="37"/>
    </row>
    <row r="11486" spans="3:3" x14ac:dyDescent="0.25">
      <c r="C11486" s="37"/>
    </row>
    <row r="11487" spans="3:3" x14ac:dyDescent="0.25">
      <c r="C11487" s="37"/>
    </row>
    <row r="11488" spans="3:3" x14ac:dyDescent="0.25">
      <c r="C11488" s="37"/>
    </row>
    <row r="11489" spans="3:3" x14ac:dyDescent="0.25">
      <c r="C11489" s="37"/>
    </row>
    <row r="11490" spans="3:3" x14ac:dyDescent="0.25">
      <c r="C11490" s="37"/>
    </row>
    <row r="11491" spans="3:3" x14ac:dyDescent="0.25">
      <c r="C11491" s="37"/>
    </row>
    <row r="11492" spans="3:3" x14ac:dyDescent="0.25">
      <c r="C11492" s="37"/>
    </row>
    <row r="11493" spans="3:3" x14ac:dyDescent="0.25">
      <c r="C11493" s="37"/>
    </row>
    <row r="11494" spans="3:3" x14ac:dyDescent="0.25">
      <c r="C11494" s="37"/>
    </row>
    <row r="11495" spans="3:3" x14ac:dyDescent="0.25">
      <c r="C11495" s="37"/>
    </row>
    <row r="11496" spans="3:3" x14ac:dyDescent="0.25">
      <c r="C11496" s="37"/>
    </row>
    <row r="11497" spans="3:3" x14ac:dyDescent="0.25">
      <c r="C11497" s="37"/>
    </row>
    <row r="11498" spans="3:3" x14ac:dyDescent="0.25">
      <c r="C11498" s="37"/>
    </row>
    <row r="11499" spans="3:3" x14ac:dyDescent="0.25">
      <c r="C11499" s="37"/>
    </row>
    <row r="11500" spans="3:3" x14ac:dyDescent="0.25">
      <c r="C11500" s="37"/>
    </row>
    <row r="11501" spans="3:3" x14ac:dyDescent="0.25">
      <c r="C11501" s="37"/>
    </row>
    <row r="11502" spans="3:3" x14ac:dyDescent="0.25">
      <c r="C11502" s="37"/>
    </row>
    <row r="11503" spans="3:3" x14ac:dyDescent="0.25">
      <c r="C11503" s="37"/>
    </row>
    <row r="11504" spans="3:3" x14ac:dyDescent="0.25">
      <c r="C11504" s="37"/>
    </row>
    <row r="11505" spans="3:3" x14ac:dyDescent="0.25">
      <c r="C11505" s="37"/>
    </row>
    <row r="11506" spans="3:3" x14ac:dyDescent="0.25">
      <c r="C11506" s="37"/>
    </row>
    <row r="11507" spans="3:3" x14ac:dyDescent="0.25">
      <c r="C11507" s="37"/>
    </row>
    <row r="11508" spans="3:3" x14ac:dyDescent="0.25">
      <c r="C11508" s="37"/>
    </row>
    <row r="11509" spans="3:3" x14ac:dyDescent="0.25">
      <c r="C11509" s="37"/>
    </row>
    <row r="11510" spans="3:3" x14ac:dyDescent="0.25">
      <c r="C11510" s="37"/>
    </row>
    <row r="11511" spans="3:3" x14ac:dyDescent="0.25">
      <c r="C11511" s="37"/>
    </row>
    <row r="11512" spans="3:3" x14ac:dyDescent="0.25">
      <c r="C11512" s="37"/>
    </row>
    <row r="11513" spans="3:3" x14ac:dyDescent="0.25">
      <c r="C11513" s="37"/>
    </row>
    <row r="11514" spans="3:3" x14ac:dyDescent="0.25">
      <c r="C11514" s="37"/>
    </row>
    <row r="11515" spans="3:3" x14ac:dyDescent="0.25">
      <c r="C11515" s="37"/>
    </row>
    <row r="11516" spans="3:3" x14ac:dyDescent="0.25">
      <c r="C11516" s="37"/>
    </row>
    <row r="11517" spans="3:3" x14ac:dyDescent="0.25">
      <c r="C11517" s="37"/>
    </row>
    <row r="11518" spans="3:3" x14ac:dyDescent="0.25">
      <c r="C11518" s="37"/>
    </row>
    <row r="11519" spans="3:3" x14ac:dyDescent="0.25">
      <c r="C11519" s="37"/>
    </row>
    <row r="11520" spans="3:3" x14ac:dyDescent="0.25">
      <c r="C11520" s="37"/>
    </row>
    <row r="11521" spans="3:3" x14ac:dyDescent="0.25">
      <c r="C11521" s="37"/>
    </row>
    <row r="11522" spans="3:3" x14ac:dyDescent="0.25">
      <c r="C11522" s="37"/>
    </row>
    <row r="11523" spans="3:3" x14ac:dyDescent="0.25">
      <c r="C11523" s="37"/>
    </row>
    <row r="11524" spans="3:3" x14ac:dyDescent="0.25">
      <c r="C11524" s="37"/>
    </row>
    <row r="11525" spans="3:3" x14ac:dyDescent="0.25">
      <c r="C11525" s="37"/>
    </row>
    <row r="11526" spans="3:3" x14ac:dyDescent="0.25">
      <c r="C11526" s="37"/>
    </row>
    <row r="11527" spans="3:3" x14ac:dyDescent="0.25">
      <c r="C11527" s="37"/>
    </row>
    <row r="11528" spans="3:3" x14ac:dyDescent="0.25">
      <c r="C11528" s="37"/>
    </row>
    <row r="11529" spans="3:3" x14ac:dyDescent="0.25">
      <c r="C11529" s="37"/>
    </row>
    <row r="11530" spans="3:3" x14ac:dyDescent="0.25">
      <c r="C11530" s="37"/>
    </row>
    <row r="11531" spans="3:3" x14ac:dyDescent="0.25">
      <c r="C11531" s="37"/>
    </row>
    <row r="11532" spans="3:3" x14ac:dyDescent="0.25">
      <c r="C11532" s="37"/>
    </row>
    <row r="11533" spans="3:3" x14ac:dyDescent="0.25">
      <c r="C11533" s="37"/>
    </row>
    <row r="11534" spans="3:3" x14ac:dyDescent="0.25">
      <c r="C11534" s="37"/>
    </row>
    <row r="11535" spans="3:3" x14ac:dyDescent="0.25">
      <c r="C11535" s="37"/>
    </row>
    <row r="11536" spans="3:3" x14ac:dyDescent="0.25">
      <c r="C11536" s="37"/>
    </row>
    <row r="11537" spans="3:3" x14ac:dyDescent="0.25">
      <c r="C11537" s="37"/>
    </row>
    <row r="11538" spans="3:3" x14ac:dyDescent="0.25">
      <c r="C11538" s="37"/>
    </row>
    <row r="11539" spans="3:3" x14ac:dyDescent="0.25">
      <c r="C11539" s="37"/>
    </row>
    <row r="11540" spans="3:3" x14ac:dyDescent="0.25">
      <c r="C11540" s="37"/>
    </row>
    <row r="11541" spans="3:3" x14ac:dyDescent="0.25">
      <c r="C11541" s="37"/>
    </row>
    <row r="11542" spans="3:3" x14ac:dyDescent="0.25">
      <c r="C11542" s="37"/>
    </row>
    <row r="11543" spans="3:3" x14ac:dyDescent="0.25">
      <c r="C11543" s="37"/>
    </row>
    <row r="11544" spans="3:3" x14ac:dyDescent="0.25">
      <c r="C11544" s="37"/>
    </row>
    <row r="11545" spans="3:3" x14ac:dyDescent="0.25">
      <c r="C11545" s="37"/>
    </row>
    <row r="11546" spans="3:3" x14ac:dyDescent="0.25">
      <c r="C11546" s="37"/>
    </row>
    <row r="11547" spans="3:3" x14ac:dyDescent="0.25">
      <c r="C11547" s="37"/>
    </row>
    <row r="11548" spans="3:3" x14ac:dyDescent="0.25">
      <c r="C11548" s="37"/>
    </row>
    <row r="11549" spans="3:3" x14ac:dyDescent="0.25">
      <c r="C11549" s="37"/>
    </row>
    <row r="11550" spans="3:3" x14ac:dyDescent="0.25">
      <c r="C11550" s="37"/>
    </row>
    <row r="11551" spans="3:3" x14ac:dyDescent="0.25">
      <c r="C11551" s="37"/>
    </row>
    <row r="11552" spans="3:3" x14ac:dyDescent="0.25">
      <c r="C11552" s="37"/>
    </row>
    <row r="11553" spans="3:3" x14ac:dyDescent="0.25">
      <c r="C11553" s="37"/>
    </row>
    <row r="11554" spans="3:3" x14ac:dyDescent="0.25">
      <c r="C11554" s="37"/>
    </row>
    <row r="11555" spans="3:3" x14ac:dyDescent="0.25">
      <c r="C11555" s="37"/>
    </row>
    <row r="11556" spans="3:3" x14ac:dyDescent="0.25">
      <c r="C11556" s="37"/>
    </row>
    <row r="11557" spans="3:3" x14ac:dyDescent="0.25">
      <c r="C11557" s="37"/>
    </row>
    <row r="11558" spans="3:3" x14ac:dyDescent="0.25">
      <c r="C11558" s="37"/>
    </row>
    <row r="11559" spans="3:3" x14ac:dyDescent="0.25">
      <c r="C11559" s="37"/>
    </row>
    <row r="11560" spans="3:3" x14ac:dyDescent="0.25">
      <c r="C11560" s="37"/>
    </row>
    <row r="11561" spans="3:3" x14ac:dyDescent="0.25">
      <c r="C11561" s="37"/>
    </row>
    <row r="11562" spans="3:3" x14ac:dyDescent="0.25">
      <c r="C11562" s="37"/>
    </row>
    <row r="11563" spans="3:3" x14ac:dyDescent="0.25">
      <c r="C11563" s="37"/>
    </row>
    <row r="11564" spans="3:3" x14ac:dyDescent="0.25">
      <c r="C11564" s="37"/>
    </row>
    <row r="11565" spans="3:3" x14ac:dyDescent="0.25">
      <c r="C11565" s="37"/>
    </row>
    <row r="11566" spans="3:3" x14ac:dyDescent="0.25">
      <c r="C11566" s="37"/>
    </row>
    <row r="11567" spans="3:3" x14ac:dyDescent="0.25">
      <c r="C11567" s="37"/>
    </row>
    <row r="11568" spans="3:3" x14ac:dyDescent="0.25">
      <c r="C11568" s="37"/>
    </row>
    <row r="11569" spans="3:3" x14ac:dyDescent="0.25">
      <c r="C11569" s="37"/>
    </row>
    <row r="11570" spans="3:3" x14ac:dyDescent="0.25">
      <c r="C11570" s="37"/>
    </row>
    <row r="11571" spans="3:3" x14ac:dyDescent="0.25">
      <c r="C11571" s="37"/>
    </row>
    <row r="11572" spans="3:3" x14ac:dyDescent="0.25">
      <c r="C11572" s="37"/>
    </row>
    <row r="11573" spans="3:3" x14ac:dyDescent="0.25">
      <c r="C11573" s="37"/>
    </row>
    <row r="11574" spans="3:3" x14ac:dyDescent="0.25">
      <c r="C11574" s="37"/>
    </row>
    <row r="11575" spans="3:3" x14ac:dyDescent="0.25">
      <c r="C11575" s="37"/>
    </row>
    <row r="11576" spans="3:3" x14ac:dyDescent="0.25">
      <c r="C11576" s="37"/>
    </row>
    <row r="11577" spans="3:3" x14ac:dyDescent="0.25">
      <c r="C11577" s="37"/>
    </row>
    <row r="11578" spans="3:3" x14ac:dyDescent="0.25">
      <c r="C11578" s="37"/>
    </row>
    <row r="11579" spans="3:3" x14ac:dyDescent="0.25">
      <c r="C11579" s="37"/>
    </row>
    <row r="11580" spans="3:3" x14ac:dyDescent="0.25">
      <c r="C11580" s="37"/>
    </row>
    <row r="11581" spans="3:3" x14ac:dyDescent="0.25">
      <c r="C11581" s="37"/>
    </row>
    <row r="11582" spans="3:3" x14ac:dyDescent="0.25">
      <c r="C11582" s="37"/>
    </row>
    <row r="11583" spans="3:3" x14ac:dyDescent="0.25">
      <c r="C11583" s="37"/>
    </row>
    <row r="11584" spans="3:3" x14ac:dyDescent="0.25">
      <c r="C11584" s="37"/>
    </row>
    <row r="11585" spans="3:3" x14ac:dyDescent="0.25">
      <c r="C11585" s="37"/>
    </row>
    <row r="11586" spans="3:3" x14ac:dyDescent="0.25">
      <c r="C11586" s="37"/>
    </row>
    <row r="11587" spans="3:3" x14ac:dyDescent="0.25">
      <c r="C11587" s="37"/>
    </row>
    <row r="11588" spans="3:3" x14ac:dyDescent="0.25">
      <c r="C11588" s="37"/>
    </row>
    <row r="11589" spans="3:3" x14ac:dyDescent="0.25">
      <c r="C11589" s="37"/>
    </row>
    <row r="11590" spans="3:3" x14ac:dyDescent="0.25">
      <c r="C11590" s="37"/>
    </row>
    <row r="11591" spans="3:3" x14ac:dyDescent="0.25">
      <c r="C11591" s="37"/>
    </row>
    <row r="11592" spans="3:3" x14ac:dyDescent="0.25">
      <c r="C11592" s="37"/>
    </row>
    <row r="11593" spans="3:3" x14ac:dyDescent="0.25">
      <c r="C11593" s="37"/>
    </row>
    <row r="11594" spans="3:3" x14ac:dyDescent="0.25">
      <c r="C11594" s="37"/>
    </row>
    <row r="11595" spans="3:3" x14ac:dyDescent="0.25">
      <c r="C11595" s="37"/>
    </row>
    <row r="11596" spans="3:3" x14ac:dyDescent="0.25">
      <c r="C11596" s="37"/>
    </row>
    <row r="11597" spans="3:3" x14ac:dyDescent="0.25">
      <c r="C11597" s="37"/>
    </row>
    <row r="11598" spans="3:3" x14ac:dyDescent="0.25">
      <c r="C11598" s="37"/>
    </row>
    <row r="11599" spans="3:3" x14ac:dyDescent="0.25">
      <c r="C11599" s="37"/>
    </row>
    <row r="11600" spans="3:3" x14ac:dyDescent="0.25">
      <c r="C11600" s="37"/>
    </row>
    <row r="11601" spans="3:3" x14ac:dyDescent="0.25">
      <c r="C11601" s="37"/>
    </row>
    <row r="11602" spans="3:3" x14ac:dyDescent="0.25">
      <c r="C11602" s="37"/>
    </row>
    <row r="11603" spans="3:3" x14ac:dyDescent="0.25">
      <c r="C11603" s="37"/>
    </row>
    <row r="11604" spans="3:3" x14ac:dyDescent="0.25">
      <c r="C11604" s="37"/>
    </row>
    <row r="11605" spans="3:3" x14ac:dyDescent="0.25">
      <c r="C11605" s="37"/>
    </row>
    <row r="11606" spans="3:3" x14ac:dyDescent="0.25">
      <c r="C11606" s="37"/>
    </row>
    <row r="11607" spans="3:3" x14ac:dyDescent="0.25">
      <c r="C11607" s="37"/>
    </row>
    <row r="11608" spans="3:3" x14ac:dyDescent="0.25">
      <c r="C11608" s="37"/>
    </row>
    <row r="11609" spans="3:3" x14ac:dyDescent="0.25">
      <c r="C11609" s="37"/>
    </row>
    <row r="11610" spans="3:3" x14ac:dyDescent="0.25">
      <c r="C11610" s="37"/>
    </row>
    <row r="11611" spans="3:3" x14ac:dyDescent="0.25">
      <c r="C11611" s="37"/>
    </row>
    <row r="11612" spans="3:3" x14ac:dyDescent="0.25">
      <c r="C11612" s="37"/>
    </row>
    <row r="11613" spans="3:3" x14ac:dyDescent="0.25">
      <c r="C11613" s="37"/>
    </row>
    <row r="11614" spans="3:3" x14ac:dyDescent="0.25">
      <c r="C11614" s="37"/>
    </row>
    <row r="11615" spans="3:3" x14ac:dyDescent="0.25">
      <c r="C11615" s="37"/>
    </row>
    <row r="11616" spans="3:3" x14ac:dyDescent="0.25">
      <c r="C11616" s="37"/>
    </row>
    <row r="11617" spans="3:3" x14ac:dyDescent="0.25">
      <c r="C11617" s="37"/>
    </row>
    <row r="11618" spans="3:3" x14ac:dyDescent="0.25">
      <c r="C11618" s="37"/>
    </row>
    <row r="11619" spans="3:3" x14ac:dyDescent="0.25">
      <c r="C11619" s="37"/>
    </row>
    <row r="11620" spans="3:3" x14ac:dyDescent="0.25">
      <c r="C11620" s="37"/>
    </row>
    <row r="11621" spans="3:3" x14ac:dyDescent="0.25">
      <c r="C11621" s="37"/>
    </row>
    <row r="11622" spans="3:3" x14ac:dyDescent="0.25">
      <c r="C11622" s="37"/>
    </row>
    <row r="11623" spans="3:3" x14ac:dyDescent="0.25">
      <c r="C11623" s="37"/>
    </row>
    <row r="11624" spans="3:3" x14ac:dyDescent="0.25">
      <c r="C11624" s="37"/>
    </row>
    <row r="11625" spans="3:3" x14ac:dyDescent="0.25">
      <c r="C11625" s="37"/>
    </row>
    <row r="11626" spans="3:3" x14ac:dyDescent="0.25">
      <c r="C11626" s="37"/>
    </row>
    <row r="11627" spans="3:3" x14ac:dyDescent="0.25">
      <c r="C11627" s="37"/>
    </row>
    <row r="11628" spans="3:3" x14ac:dyDescent="0.25">
      <c r="C11628" s="37"/>
    </row>
    <row r="11629" spans="3:3" x14ac:dyDescent="0.25">
      <c r="C11629" s="37"/>
    </row>
    <row r="11630" spans="3:3" x14ac:dyDescent="0.25">
      <c r="C11630" s="37"/>
    </row>
    <row r="11631" spans="3:3" x14ac:dyDescent="0.25">
      <c r="C11631" s="37"/>
    </row>
    <row r="11632" spans="3:3" x14ac:dyDescent="0.25">
      <c r="C11632" s="37"/>
    </row>
    <row r="11633" spans="3:3" x14ac:dyDescent="0.25">
      <c r="C11633" s="37"/>
    </row>
    <row r="11634" spans="3:3" x14ac:dyDescent="0.25">
      <c r="C11634" s="37"/>
    </row>
    <row r="11635" spans="3:3" x14ac:dyDescent="0.25">
      <c r="C11635" s="37"/>
    </row>
    <row r="11636" spans="3:3" x14ac:dyDescent="0.25">
      <c r="C11636" s="37"/>
    </row>
    <row r="11637" spans="3:3" x14ac:dyDescent="0.25">
      <c r="C11637" s="37"/>
    </row>
    <row r="11638" spans="3:3" x14ac:dyDescent="0.25">
      <c r="C11638" s="37"/>
    </row>
    <row r="11639" spans="3:3" x14ac:dyDescent="0.25">
      <c r="C11639" s="37"/>
    </row>
    <row r="11640" spans="3:3" x14ac:dyDescent="0.25">
      <c r="C11640" s="37"/>
    </row>
    <row r="11641" spans="3:3" x14ac:dyDescent="0.25">
      <c r="C11641" s="37"/>
    </row>
    <row r="11642" spans="3:3" x14ac:dyDescent="0.25">
      <c r="C11642" s="37"/>
    </row>
    <row r="11643" spans="3:3" x14ac:dyDescent="0.25">
      <c r="C11643" s="37"/>
    </row>
    <row r="11644" spans="3:3" x14ac:dyDescent="0.25">
      <c r="C11644" s="37"/>
    </row>
    <row r="11645" spans="3:3" x14ac:dyDescent="0.25">
      <c r="C11645" s="37"/>
    </row>
    <row r="11646" spans="3:3" x14ac:dyDescent="0.25">
      <c r="C11646" s="37"/>
    </row>
    <row r="11647" spans="3:3" x14ac:dyDescent="0.25">
      <c r="C11647" s="37"/>
    </row>
    <row r="11648" spans="3:3" x14ac:dyDescent="0.25">
      <c r="C11648" s="37"/>
    </row>
    <row r="11649" spans="3:3" x14ac:dyDescent="0.25">
      <c r="C11649" s="37"/>
    </row>
    <row r="11650" spans="3:3" x14ac:dyDescent="0.25">
      <c r="C11650" s="37"/>
    </row>
    <row r="11651" spans="3:3" x14ac:dyDescent="0.25">
      <c r="C11651" s="37"/>
    </row>
    <row r="11652" spans="3:3" x14ac:dyDescent="0.25">
      <c r="C11652" s="37"/>
    </row>
    <row r="11653" spans="3:3" x14ac:dyDescent="0.25">
      <c r="C11653" s="37"/>
    </row>
    <row r="11654" spans="3:3" x14ac:dyDescent="0.25">
      <c r="C11654" s="37"/>
    </row>
    <row r="11655" spans="3:3" x14ac:dyDescent="0.25">
      <c r="C11655" s="37"/>
    </row>
    <row r="11656" spans="3:3" x14ac:dyDescent="0.25">
      <c r="C11656" s="37"/>
    </row>
    <row r="11657" spans="3:3" x14ac:dyDescent="0.25">
      <c r="C11657" s="37"/>
    </row>
    <row r="11658" spans="3:3" x14ac:dyDescent="0.25">
      <c r="C11658" s="37"/>
    </row>
    <row r="11659" spans="3:3" x14ac:dyDescent="0.25">
      <c r="C11659" s="37"/>
    </row>
    <row r="11660" spans="3:3" x14ac:dyDescent="0.25">
      <c r="C11660" s="37"/>
    </row>
    <row r="11661" spans="3:3" x14ac:dyDescent="0.25">
      <c r="C11661" s="37"/>
    </row>
    <row r="11662" spans="3:3" x14ac:dyDescent="0.25">
      <c r="C11662" s="37"/>
    </row>
    <row r="11663" spans="3:3" x14ac:dyDescent="0.25">
      <c r="C11663" s="37"/>
    </row>
    <row r="11664" spans="3:3" x14ac:dyDescent="0.25">
      <c r="C11664" s="37"/>
    </row>
    <row r="11665" spans="3:3" x14ac:dyDescent="0.25">
      <c r="C11665" s="37"/>
    </row>
    <row r="11666" spans="3:3" x14ac:dyDescent="0.25">
      <c r="C11666" s="37"/>
    </row>
    <row r="11667" spans="3:3" x14ac:dyDescent="0.25">
      <c r="C11667" s="37"/>
    </row>
    <row r="11668" spans="3:3" x14ac:dyDescent="0.25">
      <c r="C11668" s="37"/>
    </row>
    <row r="11669" spans="3:3" x14ac:dyDescent="0.25">
      <c r="C11669" s="37"/>
    </row>
    <row r="11670" spans="3:3" x14ac:dyDescent="0.25">
      <c r="C11670" s="37"/>
    </row>
    <row r="11671" spans="3:3" x14ac:dyDescent="0.25">
      <c r="C11671" s="37"/>
    </row>
    <row r="11672" spans="3:3" x14ac:dyDescent="0.25">
      <c r="C11672" s="37"/>
    </row>
    <row r="11673" spans="3:3" x14ac:dyDescent="0.25">
      <c r="C11673" s="37"/>
    </row>
    <row r="11674" spans="3:3" x14ac:dyDescent="0.25">
      <c r="C11674" s="37"/>
    </row>
    <row r="11675" spans="3:3" x14ac:dyDescent="0.25">
      <c r="C11675" s="37"/>
    </row>
    <row r="11676" spans="3:3" x14ac:dyDescent="0.25">
      <c r="C11676" s="37"/>
    </row>
    <row r="11677" spans="3:3" x14ac:dyDescent="0.25">
      <c r="C11677" s="37"/>
    </row>
    <row r="11678" spans="3:3" x14ac:dyDescent="0.25">
      <c r="C11678" s="37"/>
    </row>
    <row r="11679" spans="3:3" x14ac:dyDescent="0.25">
      <c r="C11679" s="37"/>
    </row>
    <row r="11680" spans="3:3" x14ac:dyDescent="0.25">
      <c r="C11680" s="37"/>
    </row>
    <row r="11681" spans="3:3" x14ac:dyDescent="0.25">
      <c r="C11681" s="37"/>
    </row>
    <row r="11682" spans="3:3" x14ac:dyDescent="0.25">
      <c r="C11682" s="37"/>
    </row>
    <row r="11683" spans="3:3" x14ac:dyDescent="0.25">
      <c r="C11683" s="37"/>
    </row>
    <row r="11684" spans="3:3" x14ac:dyDescent="0.25">
      <c r="C11684" s="37"/>
    </row>
    <row r="11685" spans="3:3" x14ac:dyDescent="0.25">
      <c r="C11685" s="37"/>
    </row>
    <row r="11686" spans="3:3" x14ac:dyDescent="0.25">
      <c r="C11686" s="37"/>
    </row>
    <row r="11687" spans="3:3" x14ac:dyDescent="0.25">
      <c r="C11687" s="37"/>
    </row>
    <row r="11688" spans="3:3" x14ac:dyDescent="0.25">
      <c r="C11688" s="37"/>
    </row>
    <row r="11689" spans="3:3" x14ac:dyDescent="0.25">
      <c r="C11689" s="37"/>
    </row>
    <row r="11690" spans="3:3" x14ac:dyDescent="0.25">
      <c r="C11690" s="37"/>
    </row>
    <row r="11691" spans="3:3" x14ac:dyDescent="0.25">
      <c r="C11691" s="37"/>
    </row>
    <row r="11692" spans="3:3" x14ac:dyDescent="0.25">
      <c r="C11692" s="37"/>
    </row>
    <row r="11693" spans="3:3" x14ac:dyDescent="0.25">
      <c r="C11693" s="37"/>
    </row>
    <row r="11694" spans="3:3" x14ac:dyDescent="0.25">
      <c r="C11694" s="37"/>
    </row>
    <row r="11695" spans="3:3" x14ac:dyDescent="0.25">
      <c r="C11695" s="37"/>
    </row>
    <row r="11696" spans="3:3" x14ac:dyDescent="0.25">
      <c r="C11696" s="37"/>
    </row>
    <row r="11697" spans="3:3" x14ac:dyDescent="0.25">
      <c r="C11697" s="37"/>
    </row>
    <row r="11698" spans="3:3" x14ac:dyDescent="0.25">
      <c r="C11698" s="37"/>
    </row>
    <row r="11699" spans="3:3" x14ac:dyDescent="0.25">
      <c r="C11699" s="37"/>
    </row>
    <row r="11700" spans="3:3" x14ac:dyDescent="0.25">
      <c r="C11700" s="37"/>
    </row>
    <row r="11701" spans="3:3" x14ac:dyDescent="0.25">
      <c r="C11701" s="37"/>
    </row>
    <row r="11702" spans="3:3" x14ac:dyDescent="0.25">
      <c r="C11702" s="37"/>
    </row>
    <row r="11703" spans="3:3" x14ac:dyDescent="0.25">
      <c r="C11703" s="37"/>
    </row>
    <row r="11704" spans="3:3" x14ac:dyDescent="0.25">
      <c r="C11704" s="37"/>
    </row>
    <row r="11705" spans="3:3" x14ac:dyDescent="0.25">
      <c r="C11705" s="37"/>
    </row>
    <row r="11706" spans="3:3" x14ac:dyDescent="0.25">
      <c r="C11706" s="37"/>
    </row>
    <row r="11707" spans="3:3" x14ac:dyDescent="0.25">
      <c r="C11707" s="37"/>
    </row>
    <row r="11708" spans="3:3" x14ac:dyDescent="0.25">
      <c r="C11708" s="37"/>
    </row>
    <row r="11709" spans="3:3" x14ac:dyDescent="0.25">
      <c r="C11709" s="37"/>
    </row>
    <row r="11710" spans="3:3" x14ac:dyDescent="0.25">
      <c r="C11710" s="37"/>
    </row>
    <row r="11711" spans="3:3" x14ac:dyDescent="0.25">
      <c r="C11711" s="37"/>
    </row>
    <row r="11712" spans="3:3" x14ac:dyDescent="0.25">
      <c r="C11712" s="37"/>
    </row>
    <row r="11713" spans="3:3" x14ac:dyDescent="0.25">
      <c r="C11713" s="37"/>
    </row>
    <row r="11714" spans="3:3" x14ac:dyDescent="0.25">
      <c r="C11714" s="37"/>
    </row>
    <row r="11715" spans="3:3" x14ac:dyDescent="0.25">
      <c r="C11715" s="37"/>
    </row>
    <row r="11716" spans="3:3" x14ac:dyDescent="0.25">
      <c r="C11716" s="37"/>
    </row>
    <row r="11717" spans="3:3" x14ac:dyDescent="0.25">
      <c r="C11717" s="37"/>
    </row>
    <row r="11718" spans="3:3" x14ac:dyDescent="0.25">
      <c r="C11718" s="37"/>
    </row>
    <row r="11719" spans="3:3" x14ac:dyDescent="0.25">
      <c r="C11719" s="37"/>
    </row>
    <row r="11720" spans="3:3" x14ac:dyDescent="0.25">
      <c r="C11720" s="37"/>
    </row>
    <row r="11721" spans="3:3" x14ac:dyDescent="0.25">
      <c r="C11721" s="37"/>
    </row>
    <row r="11722" spans="3:3" x14ac:dyDescent="0.25">
      <c r="C11722" s="37"/>
    </row>
    <row r="11723" spans="3:3" x14ac:dyDescent="0.25">
      <c r="C11723" s="37"/>
    </row>
    <row r="11724" spans="3:3" x14ac:dyDescent="0.25">
      <c r="C11724" s="37"/>
    </row>
    <row r="11725" spans="3:3" x14ac:dyDescent="0.25">
      <c r="C11725" s="37"/>
    </row>
    <row r="11726" spans="3:3" x14ac:dyDescent="0.25">
      <c r="C11726" s="37"/>
    </row>
    <row r="11727" spans="3:3" x14ac:dyDescent="0.25">
      <c r="C11727" s="37"/>
    </row>
    <row r="11728" spans="3:3" x14ac:dyDescent="0.25">
      <c r="C11728" s="37"/>
    </row>
    <row r="11729" spans="3:3" x14ac:dyDescent="0.25">
      <c r="C11729" s="37"/>
    </row>
    <row r="11730" spans="3:3" x14ac:dyDescent="0.25">
      <c r="C11730" s="37"/>
    </row>
    <row r="11731" spans="3:3" x14ac:dyDescent="0.25">
      <c r="C11731" s="37"/>
    </row>
    <row r="11732" spans="3:3" x14ac:dyDescent="0.25">
      <c r="C11732" s="37"/>
    </row>
    <row r="11733" spans="3:3" x14ac:dyDescent="0.25">
      <c r="C11733" s="37"/>
    </row>
    <row r="11734" spans="3:3" x14ac:dyDescent="0.25">
      <c r="C11734" s="37"/>
    </row>
    <row r="11735" spans="3:3" x14ac:dyDescent="0.25">
      <c r="C11735" s="37"/>
    </row>
    <row r="11736" spans="3:3" x14ac:dyDescent="0.25">
      <c r="C11736" s="37"/>
    </row>
    <row r="11737" spans="3:3" x14ac:dyDescent="0.25">
      <c r="C11737" s="37"/>
    </row>
    <row r="11738" spans="3:3" x14ac:dyDescent="0.25">
      <c r="C11738" s="37"/>
    </row>
    <row r="11739" spans="3:3" x14ac:dyDescent="0.25">
      <c r="C11739" s="37"/>
    </row>
    <row r="11740" spans="3:3" x14ac:dyDescent="0.25">
      <c r="C11740" s="37"/>
    </row>
    <row r="11741" spans="3:3" x14ac:dyDescent="0.25">
      <c r="C11741" s="37"/>
    </row>
    <row r="11742" spans="3:3" x14ac:dyDescent="0.25">
      <c r="C11742" s="37"/>
    </row>
    <row r="11743" spans="3:3" x14ac:dyDescent="0.25">
      <c r="C11743" s="37"/>
    </row>
    <row r="11744" spans="3:3" x14ac:dyDescent="0.25">
      <c r="C11744" s="37"/>
    </row>
    <row r="11745" spans="3:3" x14ac:dyDescent="0.25">
      <c r="C11745" s="37"/>
    </row>
    <row r="11746" spans="3:3" x14ac:dyDescent="0.25">
      <c r="C11746" s="37"/>
    </row>
    <row r="11747" spans="3:3" x14ac:dyDescent="0.25">
      <c r="C11747" s="37"/>
    </row>
    <row r="11748" spans="3:3" x14ac:dyDescent="0.25">
      <c r="C11748" s="37"/>
    </row>
    <row r="11749" spans="3:3" x14ac:dyDescent="0.25">
      <c r="C11749" s="37"/>
    </row>
    <row r="11750" spans="3:3" x14ac:dyDescent="0.25">
      <c r="C11750" s="37"/>
    </row>
    <row r="11751" spans="3:3" x14ac:dyDescent="0.25">
      <c r="C11751" s="37"/>
    </row>
    <row r="11752" spans="3:3" x14ac:dyDescent="0.25">
      <c r="C11752" s="37"/>
    </row>
    <row r="11753" spans="3:3" x14ac:dyDescent="0.25">
      <c r="C11753" s="37"/>
    </row>
    <row r="11754" spans="3:3" x14ac:dyDescent="0.25">
      <c r="C11754" s="37"/>
    </row>
    <row r="11755" spans="3:3" x14ac:dyDescent="0.25">
      <c r="C11755" s="37"/>
    </row>
    <row r="11756" spans="3:3" x14ac:dyDescent="0.25">
      <c r="C11756" s="37"/>
    </row>
    <row r="11757" spans="3:3" x14ac:dyDescent="0.25">
      <c r="C11757" s="37"/>
    </row>
    <row r="11758" spans="3:3" x14ac:dyDescent="0.25">
      <c r="C11758" s="37"/>
    </row>
    <row r="11759" spans="3:3" x14ac:dyDescent="0.25">
      <c r="C11759" s="37"/>
    </row>
    <row r="11760" spans="3:3" x14ac:dyDescent="0.25">
      <c r="C11760" s="37"/>
    </row>
    <row r="11761" spans="3:3" x14ac:dyDescent="0.25">
      <c r="C11761" s="37"/>
    </row>
    <row r="11762" spans="3:3" x14ac:dyDescent="0.25">
      <c r="C11762" s="37"/>
    </row>
    <row r="11763" spans="3:3" x14ac:dyDescent="0.25">
      <c r="C11763" s="37"/>
    </row>
    <row r="11764" spans="3:3" x14ac:dyDescent="0.25">
      <c r="C11764" s="37"/>
    </row>
    <row r="11765" spans="3:3" x14ac:dyDescent="0.25">
      <c r="C11765" s="37"/>
    </row>
    <row r="11766" spans="3:3" x14ac:dyDescent="0.25">
      <c r="C11766" s="37"/>
    </row>
    <row r="11767" spans="3:3" x14ac:dyDescent="0.25">
      <c r="C11767" s="37"/>
    </row>
    <row r="11768" spans="3:3" x14ac:dyDescent="0.25">
      <c r="C11768" s="37"/>
    </row>
    <row r="11769" spans="3:3" x14ac:dyDescent="0.25">
      <c r="C11769" s="37"/>
    </row>
    <row r="11770" spans="3:3" x14ac:dyDescent="0.25">
      <c r="C11770" s="37"/>
    </row>
    <row r="11771" spans="3:3" x14ac:dyDescent="0.25">
      <c r="C11771" s="37"/>
    </row>
    <row r="11772" spans="3:3" x14ac:dyDescent="0.25">
      <c r="C11772" s="37"/>
    </row>
    <row r="11773" spans="3:3" x14ac:dyDescent="0.25">
      <c r="C11773" s="37"/>
    </row>
    <row r="11774" spans="3:3" x14ac:dyDescent="0.25">
      <c r="C11774" s="37"/>
    </row>
    <row r="11775" spans="3:3" x14ac:dyDescent="0.25">
      <c r="C11775" s="37"/>
    </row>
    <row r="11776" spans="3:3" x14ac:dyDescent="0.25">
      <c r="C11776" s="37"/>
    </row>
    <row r="11777" spans="3:3" x14ac:dyDescent="0.25">
      <c r="C11777" s="37"/>
    </row>
    <row r="11778" spans="3:3" x14ac:dyDescent="0.25">
      <c r="C11778" s="37"/>
    </row>
    <row r="11779" spans="3:3" x14ac:dyDescent="0.25">
      <c r="C11779" s="37"/>
    </row>
    <row r="11780" spans="3:3" x14ac:dyDescent="0.25">
      <c r="C11780" s="37"/>
    </row>
    <row r="11781" spans="3:3" x14ac:dyDescent="0.25">
      <c r="C11781" s="37"/>
    </row>
    <row r="11782" spans="3:3" x14ac:dyDescent="0.25">
      <c r="C11782" s="37"/>
    </row>
    <row r="11783" spans="3:3" x14ac:dyDescent="0.25">
      <c r="C11783" s="37"/>
    </row>
    <row r="11784" spans="3:3" x14ac:dyDescent="0.25">
      <c r="C11784" s="37"/>
    </row>
    <row r="11785" spans="3:3" x14ac:dyDescent="0.25">
      <c r="C11785" s="37"/>
    </row>
    <row r="11786" spans="3:3" x14ac:dyDescent="0.25">
      <c r="C11786" s="37"/>
    </row>
    <row r="11787" spans="3:3" x14ac:dyDescent="0.25">
      <c r="C11787" s="37"/>
    </row>
    <row r="11788" spans="3:3" x14ac:dyDescent="0.25">
      <c r="C11788" s="37"/>
    </row>
    <row r="11789" spans="3:3" x14ac:dyDescent="0.25">
      <c r="C11789" s="37"/>
    </row>
    <row r="11790" spans="3:3" x14ac:dyDescent="0.25">
      <c r="C11790" s="37"/>
    </row>
    <row r="11791" spans="3:3" x14ac:dyDescent="0.25">
      <c r="C11791" s="37"/>
    </row>
    <row r="11792" spans="3:3" x14ac:dyDescent="0.25">
      <c r="C11792" s="37"/>
    </row>
    <row r="11793" spans="3:3" x14ac:dyDescent="0.25">
      <c r="C11793" s="37"/>
    </row>
    <row r="11794" spans="3:3" x14ac:dyDescent="0.25">
      <c r="C11794" s="37"/>
    </row>
    <row r="11795" spans="3:3" x14ac:dyDescent="0.25">
      <c r="C11795" s="37"/>
    </row>
    <row r="11796" spans="3:3" x14ac:dyDescent="0.25">
      <c r="C11796" s="37"/>
    </row>
    <row r="11797" spans="3:3" x14ac:dyDescent="0.25">
      <c r="C11797" s="37"/>
    </row>
    <row r="11798" spans="3:3" x14ac:dyDescent="0.25">
      <c r="C11798" s="37"/>
    </row>
    <row r="11799" spans="3:3" x14ac:dyDescent="0.25">
      <c r="C11799" s="37"/>
    </row>
    <row r="11800" spans="3:3" x14ac:dyDescent="0.25">
      <c r="C11800" s="37"/>
    </row>
    <row r="11801" spans="3:3" x14ac:dyDescent="0.25">
      <c r="C11801" s="37"/>
    </row>
    <row r="11802" spans="3:3" x14ac:dyDescent="0.25">
      <c r="C11802" s="37"/>
    </row>
    <row r="11803" spans="3:3" x14ac:dyDescent="0.25">
      <c r="C11803" s="37"/>
    </row>
    <row r="11804" spans="3:3" x14ac:dyDescent="0.25">
      <c r="C11804" s="37"/>
    </row>
    <row r="11805" spans="3:3" x14ac:dyDescent="0.25">
      <c r="C11805" s="37"/>
    </row>
    <row r="11806" spans="3:3" x14ac:dyDescent="0.25">
      <c r="C11806" s="37"/>
    </row>
    <row r="11807" spans="3:3" x14ac:dyDescent="0.25">
      <c r="C11807" s="37"/>
    </row>
    <row r="11808" spans="3:3" x14ac:dyDescent="0.25">
      <c r="C11808" s="37"/>
    </row>
    <row r="11809" spans="3:3" x14ac:dyDescent="0.25">
      <c r="C11809" s="37"/>
    </row>
    <row r="11810" spans="3:3" x14ac:dyDescent="0.25">
      <c r="C11810" s="37"/>
    </row>
    <row r="11811" spans="3:3" x14ac:dyDescent="0.25">
      <c r="C11811" s="37"/>
    </row>
    <row r="11812" spans="3:3" x14ac:dyDescent="0.25">
      <c r="C11812" s="37"/>
    </row>
    <row r="11813" spans="3:3" x14ac:dyDescent="0.25">
      <c r="C11813" s="37"/>
    </row>
    <row r="11814" spans="3:3" x14ac:dyDescent="0.25">
      <c r="C11814" s="37"/>
    </row>
    <row r="11815" spans="3:3" x14ac:dyDescent="0.25">
      <c r="C11815" s="37"/>
    </row>
    <row r="11816" spans="3:3" x14ac:dyDescent="0.25">
      <c r="C11816" s="37"/>
    </row>
    <row r="11817" spans="3:3" x14ac:dyDescent="0.25">
      <c r="C11817" s="37"/>
    </row>
    <row r="11818" spans="3:3" x14ac:dyDescent="0.25">
      <c r="C11818" s="37"/>
    </row>
    <row r="11819" spans="3:3" x14ac:dyDescent="0.25">
      <c r="C11819" s="37"/>
    </row>
    <row r="11820" spans="3:3" x14ac:dyDescent="0.25">
      <c r="C11820" s="37"/>
    </row>
    <row r="11821" spans="3:3" x14ac:dyDescent="0.25">
      <c r="C11821" s="37"/>
    </row>
    <row r="11822" spans="3:3" x14ac:dyDescent="0.25">
      <c r="C11822" s="37"/>
    </row>
    <row r="11823" spans="3:3" x14ac:dyDescent="0.25">
      <c r="C11823" s="37"/>
    </row>
    <row r="11824" spans="3:3" x14ac:dyDescent="0.25">
      <c r="C11824" s="37"/>
    </row>
    <row r="11825" spans="3:3" x14ac:dyDescent="0.25">
      <c r="C11825" s="37"/>
    </row>
    <row r="11826" spans="3:3" x14ac:dyDescent="0.25">
      <c r="C11826" s="37"/>
    </row>
    <row r="11827" spans="3:3" x14ac:dyDescent="0.25">
      <c r="C11827" s="37"/>
    </row>
    <row r="11828" spans="3:3" x14ac:dyDescent="0.25">
      <c r="C11828" s="37"/>
    </row>
    <row r="11829" spans="3:3" x14ac:dyDescent="0.25">
      <c r="C11829" s="37"/>
    </row>
    <row r="11830" spans="3:3" x14ac:dyDescent="0.25">
      <c r="C11830" s="37"/>
    </row>
    <row r="11831" spans="3:3" x14ac:dyDescent="0.25">
      <c r="C11831" s="37"/>
    </row>
    <row r="11832" spans="3:3" x14ac:dyDescent="0.25">
      <c r="C11832" s="37"/>
    </row>
    <row r="11833" spans="3:3" x14ac:dyDescent="0.25">
      <c r="C11833" s="37"/>
    </row>
    <row r="11834" spans="3:3" x14ac:dyDescent="0.25">
      <c r="C11834" s="37"/>
    </row>
    <row r="11835" spans="3:3" x14ac:dyDescent="0.25">
      <c r="C11835" s="37"/>
    </row>
    <row r="11836" spans="3:3" x14ac:dyDescent="0.25">
      <c r="C11836" s="37"/>
    </row>
    <row r="11837" spans="3:3" x14ac:dyDescent="0.25">
      <c r="C11837" s="37"/>
    </row>
    <row r="11838" spans="3:3" x14ac:dyDescent="0.25">
      <c r="C11838" s="37"/>
    </row>
    <row r="11839" spans="3:3" x14ac:dyDescent="0.25">
      <c r="C11839" s="37"/>
    </row>
    <row r="11840" spans="3:3" x14ac:dyDescent="0.25">
      <c r="C11840" s="37"/>
    </row>
    <row r="11841" spans="3:3" x14ac:dyDescent="0.25">
      <c r="C11841" s="37"/>
    </row>
    <row r="11842" spans="3:3" x14ac:dyDescent="0.25">
      <c r="C11842" s="37"/>
    </row>
    <row r="11843" spans="3:3" x14ac:dyDescent="0.25">
      <c r="C11843" s="37"/>
    </row>
    <row r="11844" spans="3:3" x14ac:dyDescent="0.25">
      <c r="C11844" s="37"/>
    </row>
    <row r="11845" spans="3:3" x14ac:dyDescent="0.25">
      <c r="C11845" s="37"/>
    </row>
    <row r="11846" spans="3:3" x14ac:dyDescent="0.25">
      <c r="C11846" s="37"/>
    </row>
    <row r="11847" spans="3:3" x14ac:dyDescent="0.25">
      <c r="C11847" s="37"/>
    </row>
    <row r="11848" spans="3:3" x14ac:dyDescent="0.25">
      <c r="C11848" s="37"/>
    </row>
    <row r="11849" spans="3:3" x14ac:dyDescent="0.25">
      <c r="C11849" s="37"/>
    </row>
    <row r="11850" spans="3:3" x14ac:dyDescent="0.25">
      <c r="C11850" s="37"/>
    </row>
    <row r="11851" spans="3:3" x14ac:dyDescent="0.25">
      <c r="C11851" s="37"/>
    </row>
    <row r="11852" spans="3:3" x14ac:dyDescent="0.25">
      <c r="C11852" s="37"/>
    </row>
    <row r="11853" spans="3:3" x14ac:dyDescent="0.25">
      <c r="C11853" s="37"/>
    </row>
    <row r="11854" spans="3:3" x14ac:dyDescent="0.25">
      <c r="C11854" s="37"/>
    </row>
    <row r="11855" spans="3:3" x14ac:dyDescent="0.25">
      <c r="C11855" s="37"/>
    </row>
    <row r="11856" spans="3:3" x14ac:dyDescent="0.25">
      <c r="C11856" s="37"/>
    </row>
    <row r="11857" spans="3:3" x14ac:dyDescent="0.25">
      <c r="C11857" s="37"/>
    </row>
    <row r="11858" spans="3:3" x14ac:dyDescent="0.25">
      <c r="C11858" s="37"/>
    </row>
    <row r="11859" spans="3:3" x14ac:dyDescent="0.25">
      <c r="C11859" s="37"/>
    </row>
    <row r="11860" spans="3:3" x14ac:dyDescent="0.25">
      <c r="C11860" s="37"/>
    </row>
    <row r="11861" spans="3:3" x14ac:dyDescent="0.25">
      <c r="C11861" s="37"/>
    </row>
    <row r="11862" spans="3:3" x14ac:dyDescent="0.25">
      <c r="C11862" s="37"/>
    </row>
    <row r="11863" spans="3:3" x14ac:dyDescent="0.25">
      <c r="C11863" s="37"/>
    </row>
    <row r="11864" spans="3:3" x14ac:dyDescent="0.25">
      <c r="C11864" s="37"/>
    </row>
    <row r="11865" spans="3:3" x14ac:dyDescent="0.25">
      <c r="C11865" s="37"/>
    </row>
    <row r="11866" spans="3:3" x14ac:dyDescent="0.25">
      <c r="C11866" s="37"/>
    </row>
    <row r="11867" spans="3:3" x14ac:dyDescent="0.25">
      <c r="C11867" s="37"/>
    </row>
    <row r="11868" spans="3:3" x14ac:dyDescent="0.25">
      <c r="C11868" s="37"/>
    </row>
    <row r="11869" spans="3:3" x14ac:dyDescent="0.25">
      <c r="C11869" s="37"/>
    </row>
    <row r="11870" spans="3:3" x14ac:dyDescent="0.25">
      <c r="C11870" s="37"/>
    </row>
    <row r="11871" spans="3:3" x14ac:dyDescent="0.25">
      <c r="C11871" s="37"/>
    </row>
    <row r="11872" spans="3:3" x14ac:dyDescent="0.25">
      <c r="C11872" s="37"/>
    </row>
    <row r="11873" spans="3:3" x14ac:dyDescent="0.25">
      <c r="C11873" s="37"/>
    </row>
    <row r="11874" spans="3:3" x14ac:dyDescent="0.25">
      <c r="C11874" s="37"/>
    </row>
    <row r="11875" spans="3:3" x14ac:dyDescent="0.25">
      <c r="C11875" s="37"/>
    </row>
    <row r="11876" spans="3:3" x14ac:dyDescent="0.25">
      <c r="C11876" s="37"/>
    </row>
    <row r="11877" spans="3:3" x14ac:dyDescent="0.25">
      <c r="C11877" s="37"/>
    </row>
    <row r="11878" spans="3:3" x14ac:dyDescent="0.25">
      <c r="C11878" s="37"/>
    </row>
    <row r="11879" spans="3:3" x14ac:dyDescent="0.25">
      <c r="C11879" s="37"/>
    </row>
    <row r="11880" spans="3:3" x14ac:dyDescent="0.25">
      <c r="C11880" s="37"/>
    </row>
    <row r="11881" spans="3:3" x14ac:dyDescent="0.25">
      <c r="C11881" s="37"/>
    </row>
    <row r="11882" spans="3:3" x14ac:dyDescent="0.25">
      <c r="C11882" s="37"/>
    </row>
    <row r="11883" spans="3:3" x14ac:dyDescent="0.25">
      <c r="C11883" s="37"/>
    </row>
    <row r="11884" spans="3:3" x14ac:dyDescent="0.25">
      <c r="C11884" s="37"/>
    </row>
    <row r="11885" spans="3:3" x14ac:dyDescent="0.25">
      <c r="C11885" s="37"/>
    </row>
    <row r="11886" spans="3:3" x14ac:dyDescent="0.25">
      <c r="C11886" s="37"/>
    </row>
    <row r="11887" spans="3:3" x14ac:dyDescent="0.25">
      <c r="C11887" s="37"/>
    </row>
    <row r="11888" spans="3:3" x14ac:dyDescent="0.25">
      <c r="C11888" s="37"/>
    </row>
    <row r="11889" spans="3:3" x14ac:dyDescent="0.25">
      <c r="C11889" s="37"/>
    </row>
    <row r="11890" spans="3:3" x14ac:dyDescent="0.25">
      <c r="C11890" s="37"/>
    </row>
    <row r="11891" spans="3:3" x14ac:dyDescent="0.25">
      <c r="C11891" s="37"/>
    </row>
    <row r="11892" spans="3:3" x14ac:dyDescent="0.25">
      <c r="C11892" s="37"/>
    </row>
    <row r="11893" spans="3:3" x14ac:dyDescent="0.25">
      <c r="C11893" s="37"/>
    </row>
    <row r="11894" spans="3:3" x14ac:dyDescent="0.25">
      <c r="C11894" s="37"/>
    </row>
    <row r="11895" spans="3:3" x14ac:dyDescent="0.25">
      <c r="C11895" s="37"/>
    </row>
    <row r="11896" spans="3:3" x14ac:dyDescent="0.25">
      <c r="C11896" s="37"/>
    </row>
    <row r="11897" spans="3:3" x14ac:dyDescent="0.25">
      <c r="C11897" s="37"/>
    </row>
    <row r="11898" spans="3:3" x14ac:dyDescent="0.25">
      <c r="C11898" s="37"/>
    </row>
    <row r="11899" spans="3:3" x14ac:dyDescent="0.25">
      <c r="C11899" s="37"/>
    </row>
    <row r="11900" spans="3:3" x14ac:dyDescent="0.25">
      <c r="C11900" s="37"/>
    </row>
    <row r="11901" spans="3:3" x14ac:dyDescent="0.25">
      <c r="C11901" s="37"/>
    </row>
    <row r="11902" spans="3:3" x14ac:dyDescent="0.25">
      <c r="C11902" s="37"/>
    </row>
    <row r="11903" spans="3:3" x14ac:dyDescent="0.25">
      <c r="C11903" s="37"/>
    </row>
    <row r="11904" spans="3:3" x14ac:dyDescent="0.25">
      <c r="C11904" s="37"/>
    </row>
    <row r="11905" spans="3:3" x14ac:dyDescent="0.25">
      <c r="C11905" s="37"/>
    </row>
    <row r="11906" spans="3:3" x14ac:dyDescent="0.25">
      <c r="C11906" s="37"/>
    </row>
    <row r="11907" spans="3:3" x14ac:dyDescent="0.25">
      <c r="C11907" s="37"/>
    </row>
    <row r="11908" spans="3:3" x14ac:dyDescent="0.25">
      <c r="C11908" s="37"/>
    </row>
    <row r="11909" spans="3:3" x14ac:dyDescent="0.25">
      <c r="C11909" s="37"/>
    </row>
    <row r="11910" spans="3:3" x14ac:dyDescent="0.25">
      <c r="C11910" s="37"/>
    </row>
    <row r="11911" spans="3:3" x14ac:dyDescent="0.25">
      <c r="C11911" s="37"/>
    </row>
    <row r="11912" spans="3:3" x14ac:dyDescent="0.25">
      <c r="C11912" s="37"/>
    </row>
    <row r="11913" spans="3:3" x14ac:dyDescent="0.25">
      <c r="C11913" s="37"/>
    </row>
    <row r="11914" spans="3:3" x14ac:dyDescent="0.25">
      <c r="C11914" s="37"/>
    </row>
    <row r="11915" spans="3:3" x14ac:dyDescent="0.25">
      <c r="C11915" s="37"/>
    </row>
    <row r="11916" spans="3:3" x14ac:dyDescent="0.25">
      <c r="C11916" s="37"/>
    </row>
    <row r="11917" spans="3:3" x14ac:dyDescent="0.25">
      <c r="C11917" s="37"/>
    </row>
    <row r="11918" spans="3:3" x14ac:dyDescent="0.25">
      <c r="C11918" s="37"/>
    </row>
    <row r="11919" spans="3:3" x14ac:dyDescent="0.25">
      <c r="C11919" s="37"/>
    </row>
    <row r="11920" spans="3:3" x14ac:dyDescent="0.25">
      <c r="C11920" s="37"/>
    </row>
    <row r="11921" spans="3:3" x14ac:dyDescent="0.25">
      <c r="C11921" s="37"/>
    </row>
    <row r="11922" spans="3:3" x14ac:dyDescent="0.25">
      <c r="C11922" s="37"/>
    </row>
    <row r="11923" spans="3:3" x14ac:dyDescent="0.25">
      <c r="C11923" s="37"/>
    </row>
    <row r="11924" spans="3:3" x14ac:dyDescent="0.25">
      <c r="C11924" s="37"/>
    </row>
    <row r="11925" spans="3:3" x14ac:dyDescent="0.25">
      <c r="C11925" s="37"/>
    </row>
    <row r="11926" spans="3:3" x14ac:dyDescent="0.25">
      <c r="C11926" s="37"/>
    </row>
    <row r="11927" spans="3:3" x14ac:dyDescent="0.25">
      <c r="C11927" s="37"/>
    </row>
    <row r="11928" spans="3:3" x14ac:dyDescent="0.25">
      <c r="C11928" s="37"/>
    </row>
    <row r="11929" spans="3:3" x14ac:dyDescent="0.25">
      <c r="C11929" s="37"/>
    </row>
    <row r="11930" spans="3:3" x14ac:dyDescent="0.25">
      <c r="C11930" s="37"/>
    </row>
    <row r="11931" spans="3:3" x14ac:dyDescent="0.25">
      <c r="C11931" s="37"/>
    </row>
    <row r="11932" spans="3:3" x14ac:dyDescent="0.25">
      <c r="C11932" s="37"/>
    </row>
    <row r="11933" spans="3:3" x14ac:dyDescent="0.25">
      <c r="C11933" s="37"/>
    </row>
    <row r="11934" spans="3:3" x14ac:dyDescent="0.25">
      <c r="C11934" s="37"/>
    </row>
    <row r="11935" spans="3:3" x14ac:dyDescent="0.25">
      <c r="C11935" s="37"/>
    </row>
    <row r="11936" spans="3:3" x14ac:dyDescent="0.25">
      <c r="C11936" s="37"/>
    </row>
    <row r="11937" spans="3:3" x14ac:dyDescent="0.25">
      <c r="C11937" s="37"/>
    </row>
    <row r="11938" spans="3:3" x14ac:dyDescent="0.25">
      <c r="C11938" s="37"/>
    </row>
    <row r="11939" spans="3:3" x14ac:dyDescent="0.25">
      <c r="C11939" s="37"/>
    </row>
    <row r="11940" spans="3:3" x14ac:dyDescent="0.25">
      <c r="C11940" s="37"/>
    </row>
    <row r="11941" spans="3:3" x14ac:dyDescent="0.25">
      <c r="C11941" s="37"/>
    </row>
    <row r="11942" spans="3:3" x14ac:dyDescent="0.25">
      <c r="C11942" s="37"/>
    </row>
    <row r="11943" spans="3:3" x14ac:dyDescent="0.25">
      <c r="C11943" s="37"/>
    </row>
    <row r="11944" spans="3:3" x14ac:dyDescent="0.25">
      <c r="C11944" s="37"/>
    </row>
    <row r="11945" spans="3:3" x14ac:dyDescent="0.25">
      <c r="C11945" s="37"/>
    </row>
    <row r="11946" spans="3:3" x14ac:dyDescent="0.25">
      <c r="C11946" s="37"/>
    </row>
    <row r="11947" spans="3:3" x14ac:dyDescent="0.25">
      <c r="C11947" s="37"/>
    </row>
    <row r="11948" spans="3:3" x14ac:dyDescent="0.25">
      <c r="C11948" s="37"/>
    </row>
    <row r="11949" spans="3:3" x14ac:dyDescent="0.25">
      <c r="C11949" s="37"/>
    </row>
    <row r="11950" spans="3:3" x14ac:dyDescent="0.25">
      <c r="C11950" s="37"/>
    </row>
    <row r="11951" spans="3:3" x14ac:dyDescent="0.25">
      <c r="C11951" s="37"/>
    </row>
    <row r="11952" spans="3:3" x14ac:dyDescent="0.25">
      <c r="C11952" s="37"/>
    </row>
    <row r="11953" spans="3:3" x14ac:dyDescent="0.25">
      <c r="C11953" s="37"/>
    </row>
    <row r="11954" spans="3:3" x14ac:dyDescent="0.25">
      <c r="C11954" s="37"/>
    </row>
    <row r="11955" spans="3:3" x14ac:dyDescent="0.25">
      <c r="C11955" s="37"/>
    </row>
    <row r="11956" spans="3:3" x14ac:dyDescent="0.25">
      <c r="C11956" s="37"/>
    </row>
    <row r="11957" spans="3:3" x14ac:dyDescent="0.25">
      <c r="C11957" s="37"/>
    </row>
    <row r="11958" spans="3:3" x14ac:dyDescent="0.25">
      <c r="C11958" s="37"/>
    </row>
    <row r="11959" spans="3:3" x14ac:dyDescent="0.25">
      <c r="C11959" s="37"/>
    </row>
    <row r="11960" spans="3:3" x14ac:dyDescent="0.25">
      <c r="C11960" s="37"/>
    </row>
    <row r="11961" spans="3:3" x14ac:dyDescent="0.25">
      <c r="C11961" s="37"/>
    </row>
    <row r="11962" spans="3:3" x14ac:dyDescent="0.25">
      <c r="C11962" s="37"/>
    </row>
    <row r="11963" spans="3:3" x14ac:dyDescent="0.25">
      <c r="C11963" s="37"/>
    </row>
    <row r="11964" spans="3:3" x14ac:dyDescent="0.25">
      <c r="C11964" s="37"/>
    </row>
    <row r="11965" spans="3:3" x14ac:dyDescent="0.25">
      <c r="C11965" s="37"/>
    </row>
    <row r="11966" spans="3:3" x14ac:dyDescent="0.25">
      <c r="C11966" s="37"/>
    </row>
    <row r="11967" spans="3:3" x14ac:dyDescent="0.25">
      <c r="C11967" s="37"/>
    </row>
    <row r="11968" spans="3:3" x14ac:dyDescent="0.25">
      <c r="C11968" s="37"/>
    </row>
    <row r="11969" spans="3:3" x14ac:dyDescent="0.25">
      <c r="C11969" s="37"/>
    </row>
    <row r="11970" spans="3:3" x14ac:dyDescent="0.25">
      <c r="C11970" s="37"/>
    </row>
    <row r="11971" spans="3:3" x14ac:dyDescent="0.25">
      <c r="C11971" s="37"/>
    </row>
    <row r="11972" spans="3:3" x14ac:dyDescent="0.25">
      <c r="C11972" s="37"/>
    </row>
    <row r="11973" spans="3:3" x14ac:dyDescent="0.25">
      <c r="C11973" s="37"/>
    </row>
    <row r="11974" spans="3:3" x14ac:dyDescent="0.25">
      <c r="C11974" s="37"/>
    </row>
    <row r="11975" spans="3:3" x14ac:dyDescent="0.25">
      <c r="C11975" s="37"/>
    </row>
    <row r="11976" spans="3:3" x14ac:dyDescent="0.25">
      <c r="C11976" s="37"/>
    </row>
    <row r="11977" spans="3:3" x14ac:dyDescent="0.25">
      <c r="C11977" s="37"/>
    </row>
    <row r="11978" spans="3:3" x14ac:dyDescent="0.25">
      <c r="C11978" s="37"/>
    </row>
    <row r="11979" spans="3:3" x14ac:dyDescent="0.25">
      <c r="C11979" s="37"/>
    </row>
    <row r="11980" spans="3:3" x14ac:dyDescent="0.25">
      <c r="C11980" s="37"/>
    </row>
    <row r="11981" spans="3:3" x14ac:dyDescent="0.25">
      <c r="C11981" s="37"/>
    </row>
    <row r="11982" spans="3:3" x14ac:dyDescent="0.25">
      <c r="C11982" s="37"/>
    </row>
    <row r="11983" spans="3:3" x14ac:dyDescent="0.25">
      <c r="C11983" s="37"/>
    </row>
    <row r="11984" spans="3:3" x14ac:dyDescent="0.25">
      <c r="C11984" s="37"/>
    </row>
    <row r="11985" spans="3:3" x14ac:dyDescent="0.25">
      <c r="C11985" s="37"/>
    </row>
    <row r="11986" spans="3:3" x14ac:dyDescent="0.25">
      <c r="C11986" s="37"/>
    </row>
    <row r="11987" spans="3:3" x14ac:dyDescent="0.25">
      <c r="C11987" s="37"/>
    </row>
    <row r="11988" spans="3:3" x14ac:dyDescent="0.25">
      <c r="C11988" s="37"/>
    </row>
    <row r="11989" spans="3:3" x14ac:dyDescent="0.25">
      <c r="C11989" s="37"/>
    </row>
    <row r="11990" spans="3:3" x14ac:dyDescent="0.25">
      <c r="C11990" s="37"/>
    </row>
    <row r="11991" spans="3:3" x14ac:dyDescent="0.25">
      <c r="C11991" s="37"/>
    </row>
    <row r="11992" spans="3:3" x14ac:dyDescent="0.25">
      <c r="C11992" s="37"/>
    </row>
    <row r="11993" spans="3:3" x14ac:dyDescent="0.25">
      <c r="C11993" s="37"/>
    </row>
    <row r="11994" spans="3:3" x14ac:dyDescent="0.25">
      <c r="C11994" s="37"/>
    </row>
    <row r="11995" spans="3:3" x14ac:dyDescent="0.25">
      <c r="C11995" s="37"/>
    </row>
    <row r="11996" spans="3:3" x14ac:dyDescent="0.25">
      <c r="C11996" s="37"/>
    </row>
    <row r="11997" spans="3:3" x14ac:dyDescent="0.25">
      <c r="C11997" s="37"/>
    </row>
    <row r="11998" spans="3:3" x14ac:dyDescent="0.25">
      <c r="C11998" s="37"/>
    </row>
    <row r="11999" spans="3:3" x14ac:dyDescent="0.25">
      <c r="C11999" s="37"/>
    </row>
    <row r="12000" spans="3:3" x14ac:dyDescent="0.25">
      <c r="C12000" s="37"/>
    </row>
    <row r="12001" spans="3:3" x14ac:dyDescent="0.25">
      <c r="C12001" s="37"/>
    </row>
    <row r="12002" spans="3:3" x14ac:dyDescent="0.25">
      <c r="C12002" s="37"/>
    </row>
    <row r="12003" spans="3:3" x14ac:dyDescent="0.25">
      <c r="C12003" s="37"/>
    </row>
    <row r="12004" spans="3:3" x14ac:dyDescent="0.25">
      <c r="C12004" s="37"/>
    </row>
    <row r="12005" spans="3:3" x14ac:dyDescent="0.25">
      <c r="C12005" s="37"/>
    </row>
    <row r="12006" spans="3:3" x14ac:dyDescent="0.25">
      <c r="C12006" s="37"/>
    </row>
    <row r="12007" spans="3:3" x14ac:dyDescent="0.25">
      <c r="C12007" s="37"/>
    </row>
    <row r="12008" spans="3:3" x14ac:dyDescent="0.25">
      <c r="C12008" s="37"/>
    </row>
    <row r="12009" spans="3:3" x14ac:dyDescent="0.25">
      <c r="C12009" s="37"/>
    </row>
    <row r="12010" spans="3:3" x14ac:dyDescent="0.25">
      <c r="C12010" s="37"/>
    </row>
    <row r="12011" spans="3:3" x14ac:dyDescent="0.25">
      <c r="C12011" s="37"/>
    </row>
    <row r="12012" spans="3:3" x14ac:dyDescent="0.25">
      <c r="C12012" s="37"/>
    </row>
    <row r="12013" spans="3:3" x14ac:dyDescent="0.25">
      <c r="C12013" s="37"/>
    </row>
    <row r="12014" spans="3:3" x14ac:dyDescent="0.25">
      <c r="C12014" s="37"/>
    </row>
    <row r="12015" spans="3:3" x14ac:dyDescent="0.25">
      <c r="C12015" s="37"/>
    </row>
    <row r="12016" spans="3:3" x14ac:dyDescent="0.25">
      <c r="C12016" s="37"/>
    </row>
    <row r="12017" spans="3:3" x14ac:dyDescent="0.25">
      <c r="C12017" s="37"/>
    </row>
    <row r="12018" spans="3:3" x14ac:dyDescent="0.25">
      <c r="C12018" s="37"/>
    </row>
    <row r="12019" spans="3:3" x14ac:dyDescent="0.25">
      <c r="C12019" s="37"/>
    </row>
    <row r="12020" spans="3:3" x14ac:dyDescent="0.25">
      <c r="C12020" s="37"/>
    </row>
    <row r="12021" spans="3:3" x14ac:dyDescent="0.25">
      <c r="C12021" s="37"/>
    </row>
    <row r="12022" spans="3:3" x14ac:dyDescent="0.25">
      <c r="C12022" s="37"/>
    </row>
    <row r="12023" spans="3:3" x14ac:dyDescent="0.25">
      <c r="C12023" s="37"/>
    </row>
    <row r="12024" spans="3:3" x14ac:dyDescent="0.25">
      <c r="C12024" s="37"/>
    </row>
    <row r="12025" spans="3:3" x14ac:dyDescent="0.25">
      <c r="C12025" s="37"/>
    </row>
    <row r="12026" spans="3:3" x14ac:dyDescent="0.25">
      <c r="C12026" s="37"/>
    </row>
    <row r="12027" spans="3:3" x14ac:dyDescent="0.25">
      <c r="C12027" s="37"/>
    </row>
    <row r="12028" spans="3:3" x14ac:dyDescent="0.25">
      <c r="C12028" s="37"/>
    </row>
    <row r="12029" spans="3:3" x14ac:dyDescent="0.25">
      <c r="C12029" s="37"/>
    </row>
    <row r="12030" spans="3:3" x14ac:dyDescent="0.25">
      <c r="C12030" s="37"/>
    </row>
    <row r="12031" spans="3:3" x14ac:dyDescent="0.25">
      <c r="C12031" s="37"/>
    </row>
    <row r="12032" spans="3:3" x14ac:dyDescent="0.25">
      <c r="C12032" s="37"/>
    </row>
    <row r="12033" spans="3:3" x14ac:dyDescent="0.25">
      <c r="C12033" s="37"/>
    </row>
    <row r="12034" spans="3:3" x14ac:dyDescent="0.25">
      <c r="C12034" s="37"/>
    </row>
    <row r="12035" spans="3:3" x14ac:dyDescent="0.25">
      <c r="C12035" s="37"/>
    </row>
    <row r="12036" spans="3:3" x14ac:dyDescent="0.25">
      <c r="C12036" s="37"/>
    </row>
    <row r="12037" spans="3:3" x14ac:dyDescent="0.25">
      <c r="C12037" s="37"/>
    </row>
    <row r="12038" spans="3:3" x14ac:dyDescent="0.25">
      <c r="C12038" s="37"/>
    </row>
    <row r="12039" spans="3:3" x14ac:dyDescent="0.25">
      <c r="C12039" s="37"/>
    </row>
    <row r="12040" spans="3:3" x14ac:dyDescent="0.25">
      <c r="C12040" s="37"/>
    </row>
    <row r="12041" spans="3:3" x14ac:dyDescent="0.25">
      <c r="C12041" s="37"/>
    </row>
    <row r="12042" spans="3:3" x14ac:dyDescent="0.25">
      <c r="C12042" s="37"/>
    </row>
    <row r="12043" spans="3:3" x14ac:dyDescent="0.25">
      <c r="C12043" s="37"/>
    </row>
    <row r="12044" spans="3:3" x14ac:dyDescent="0.25">
      <c r="C12044" s="37"/>
    </row>
    <row r="12045" spans="3:3" x14ac:dyDescent="0.25">
      <c r="C12045" s="37"/>
    </row>
    <row r="12046" spans="3:3" x14ac:dyDescent="0.25">
      <c r="C12046" s="37"/>
    </row>
    <row r="12047" spans="3:3" x14ac:dyDescent="0.25">
      <c r="C12047" s="37"/>
    </row>
    <row r="12048" spans="3:3" x14ac:dyDescent="0.25">
      <c r="C12048" s="37"/>
    </row>
    <row r="12049" spans="3:3" x14ac:dyDescent="0.25">
      <c r="C12049" s="37"/>
    </row>
    <row r="12050" spans="3:3" x14ac:dyDescent="0.25">
      <c r="C12050" s="37"/>
    </row>
    <row r="12051" spans="3:3" x14ac:dyDescent="0.25">
      <c r="C12051" s="37"/>
    </row>
    <row r="12052" spans="3:3" x14ac:dyDescent="0.25">
      <c r="C12052" s="37"/>
    </row>
    <row r="12053" spans="3:3" x14ac:dyDescent="0.25">
      <c r="C12053" s="37"/>
    </row>
    <row r="12054" spans="3:3" x14ac:dyDescent="0.25">
      <c r="C12054" s="37"/>
    </row>
    <row r="12055" spans="3:3" x14ac:dyDescent="0.25">
      <c r="C12055" s="37"/>
    </row>
    <row r="12056" spans="3:3" x14ac:dyDescent="0.25">
      <c r="C12056" s="37"/>
    </row>
    <row r="12057" spans="3:3" x14ac:dyDescent="0.25">
      <c r="C12057" s="37"/>
    </row>
    <row r="12058" spans="3:3" x14ac:dyDescent="0.25">
      <c r="C12058" s="37"/>
    </row>
    <row r="12059" spans="3:3" x14ac:dyDescent="0.25">
      <c r="C12059" s="37"/>
    </row>
    <row r="12060" spans="3:3" x14ac:dyDescent="0.25">
      <c r="C12060" s="37"/>
    </row>
    <row r="12061" spans="3:3" x14ac:dyDescent="0.25">
      <c r="C12061" s="37"/>
    </row>
    <row r="12062" spans="3:3" x14ac:dyDescent="0.25">
      <c r="C12062" s="37"/>
    </row>
    <row r="12063" spans="3:3" x14ac:dyDescent="0.25">
      <c r="C12063" s="37"/>
    </row>
    <row r="12064" spans="3:3" x14ac:dyDescent="0.25">
      <c r="C12064" s="37"/>
    </row>
    <row r="12065" spans="3:3" x14ac:dyDescent="0.25">
      <c r="C12065" s="37"/>
    </row>
    <row r="12066" spans="3:3" x14ac:dyDescent="0.25">
      <c r="C12066" s="37"/>
    </row>
    <row r="12067" spans="3:3" x14ac:dyDescent="0.25">
      <c r="C12067" s="37"/>
    </row>
    <row r="12068" spans="3:3" x14ac:dyDescent="0.25">
      <c r="C12068" s="37"/>
    </row>
    <row r="12069" spans="3:3" x14ac:dyDescent="0.25">
      <c r="C12069" s="37"/>
    </row>
    <row r="12070" spans="3:3" x14ac:dyDescent="0.25">
      <c r="C12070" s="37"/>
    </row>
    <row r="12071" spans="3:3" x14ac:dyDescent="0.25">
      <c r="C12071" s="37"/>
    </row>
    <row r="12072" spans="3:3" x14ac:dyDescent="0.25">
      <c r="C12072" s="37"/>
    </row>
    <row r="12073" spans="3:3" x14ac:dyDescent="0.25">
      <c r="C12073" s="37"/>
    </row>
    <row r="12074" spans="3:3" x14ac:dyDescent="0.25">
      <c r="C12074" s="37"/>
    </row>
    <row r="12075" spans="3:3" x14ac:dyDescent="0.25">
      <c r="C12075" s="37"/>
    </row>
    <row r="12076" spans="3:3" x14ac:dyDescent="0.25">
      <c r="C12076" s="37"/>
    </row>
    <row r="12077" spans="3:3" x14ac:dyDescent="0.25">
      <c r="C12077" s="37"/>
    </row>
    <row r="12078" spans="3:3" x14ac:dyDescent="0.25">
      <c r="C12078" s="37"/>
    </row>
    <row r="12079" spans="3:3" x14ac:dyDescent="0.25">
      <c r="C12079" s="37"/>
    </row>
    <row r="12080" spans="3:3" x14ac:dyDescent="0.25">
      <c r="C12080" s="37"/>
    </row>
    <row r="12081" spans="3:3" x14ac:dyDescent="0.25">
      <c r="C12081" s="37"/>
    </row>
    <row r="12082" spans="3:3" x14ac:dyDescent="0.25">
      <c r="C12082" s="37"/>
    </row>
    <row r="12083" spans="3:3" x14ac:dyDescent="0.25">
      <c r="C12083" s="37"/>
    </row>
    <row r="12084" spans="3:3" x14ac:dyDescent="0.25">
      <c r="C12084" s="37"/>
    </row>
    <row r="12085" spans="3:3" x14ac:dyDescent="0.25">
      <c r="C12085" s="37"/>
    </row>
    <row r="12086" spans="3:3" x14ac:dyDescent="0.25">
      <c r="C12086" s="37"/>
    </row>
    <row r="12087" spans="3:3" x14ac:dyDescent="0.25">
      <c r="C12087" s="37"/>
    </row>
    <row r="12088" spans="3:3" x14ac:dyDescent="0.25">
      <c r="C12088" s="37"/>
    </row>
    <row r="12089" spans="3:3" x14ac:dyDescent="0.25">
      <c r="C12089" s="37"/>
    </row>
    <row r="12090" spans="3:3" x14ac:dyDescent="0.25">
      <c r="C12090" s="37"/>
    </row>
    <row r="12091" spans="3:3" x14ac:dyDescent="0.25">
      <c r="C12091" s="37"/>
    </row>
    <row r="12092" spans="3:3" x14ac:dyDescent="0.25">
      <c r="C12092" s="37"/>
    </row>
    <row r="12093" spans="3:3" x14ac:dyDescent="0.25">
      <c r="C12093" s="37"/>
    </row>
    <row r="12094" spans="3:3" x14ac:dyDescent="0.25">
      <c r="C12094" s="37"/>
    </row>
    <row r="12095" spans="3:3" x14ac:dyDescent="0.25">
      <c r="C12095" s="37"/>
    </row>
    <row r="12096" spans="3:3" x14ac:dyDescent="0.25">
      <c r="C12096" s="37"/>
    </row>
    <row r="12097" spans="3:3" x14ac:dyDescent="0.25">
      <c r="C12097" s="37"/>
    </row>
    <row r="12098" spans="3:3" x14ac:dyDescent="0.25">
      <c r="C12098" s="37"/>
    </row>
    <row r="12099" spans="3:3" x14ac:dyDescent="0.25">
      <c r="C12099" s="37"/>
    </row>
    <row r="12100" spans="3:3" x14ac:dyDescent="0.25">
      <c r="C12100" s="37"/>
    </row>
    <row r="12101" spans="3:3" x14ac:dyDescent="0.25">
      <c r="C12101" s="37"/>
    </row>
    <row r="12102" spans="3:3" x14ac:dyDescent="0.25">
      <c r="C12102" s="37"/>
    </row>
    <row r="12103" spans="3:3" x14ac:dyDescent="0.25">
      <c r="C12103" s="37"/>
    </row>
    <row r="12104" spans="3:3" x14ac:dyDescent="0.25">
      <c r="C12104" s="37"/>
    </row>
    <row r="12105" spans="3:3" x14ac:dyDescent="0.25">
      <c r="C12105" s="37"/>
    </row>
    <row r="12106" spans="3:3" x14ac:dyDescent="0.25">
      <c r="C12106" s="37"/>
    </row>
    <row r="12107" spans="3:3" x14ac:dyDescent="0.25">
      <c r="C12107" s="37"/>
    </row>
    <row r="12108" spans="3:3" x14ac:dyDescent="0.25">
      <c r="C12108" s="37"/>
    </row>
    <row r="12109" spans="3:3" x14ac:dyDescent="0.25">
      <c r="C12109" s="37"/>
    </row>
    <row r="12110" spans="3:3" x14ac:dyDescent="0.25">
      <c r="C12110" s="37"/>
    </row>
    <row r="12111" spans="3:3" x14ac:dyDescent="0.25">
      <c r="C12111" s="37"/>
    </row>
    <row r="12112" spans="3:3" x14ac:dyDescent="0.25">
      <c r="C12112" s="37"/>
    </row>
    <row r="12113" spans="3:3" x14ac:dyDescent="0.25">
      <c r="C12113" s="37"/>
    </row>
    <row r="12114" spans="3:3" x14ac:dyDescent="0.25">
      <c r="C12114" s="37"/>
    </row>
    <row r="12115" spans="3:3" x14ac:dyDescent="0.25">
      <c r="C12115" s="37"/>
    </row>
    <row r="12116" spans="3:3" x14ac:dyDescent="0.25">
      <c r="C12116" s="37"/>
    </row>
    <row r="12117" spans="3:3" x14ac:dyDescent="0.25">
      <c r="C12117" s="37"/>
    </row>
    <row r="12118" spans="3:3" x14ac:dyDescent="0.25">
      <c r="C12118" s="37"/>
    </row>
    <row r="12119" spans="3:3" x14ac:dyDescent="0.25">
      <c r="C12119" s="37"/>
    </row>
    <row r="12120" spans="3:3" x14ac:dyDescent="0.25">
      <c r="C12120" s="37"/>
    </row>
    <row r="12121" spans="3:3" x14ac:dyDescent="0.25">
      <c r="C12121" s="37"/>
    </row>
    <row r="12122" spans="3:3" x14ac:dyDescent="0.25">
      <c r="C12122" s="37"/>
    </row>
    <row r="12123" spans="3:3" x14ac:dyDescent="0.25">
      <c r="C12123" s="37"/>
    </row>
    <row r="12124" spans="3:3" x14ac:dyDescent="0.25">
      <c r="C12124" s="37"/>
    </row>
    <row r="12125" spans="3:3" x14ac:dyDescent="0.25">
      <c r="C12125" s="37"/>
    </row>
    <row r="12126" spans="3:3" x14ac:dyDescent="0.25">
      <c r="C12126" s="37"/>
    </row>
    <row r="12127" spans="3:3" x14ac:dyDescent="0.25">
      <c r="C12127" s="37"/>
    </row>
    <row r="12128" spans="3:3" x14ac:dyDescent="0.25">
      <c r="C12128" s="37"/>
    </row>
    <row r="12129" spans="3:3" x14ac:dyDescent="0.25">
      <c r="C12129" s="37"/>
    </row>
    <row r="12130" spans="3:3" x14ac:dyDescent="0.25">
      <c r="C12130" s="37"/>
    </row>
    <row r="12131" spans="3:3" x14ac:dyDescent="0.25">
      <c r="C12131" s="37"/>
    </row>
    <row r="12132" spans="3:3" x14ac:dyDescent="0.25">
      <c r="C12132" s="37"/>
    </row>
    <row r="12133" spans="3:3" x14ac:dyDescent="0.25">
      <c r="C12133" s="37"/>
    </row>
    <row r="12134" spans="3:3" x14ac:dyDescent="0.25">
      <c r="C12134" s="37"/>
    </row>
    <row r="12135" spans="3:3" x14ac:dyDescent="0.25">
      <c r="C12135" s="37"/>
    </row>
    <row r="12136" spans="3:3" x14ac:dyDescent="0.25">
      <c r="C12136" s="37"/>
    </row>
    <row r="12137" spans="3:3" x14ac:dyDescent="0.25">
      <c r="C12137" s="37"/>
    </row>
    <row r="12138" spans="3:3" x14ac:dyDescent="0.25">
      <c r="C12138" s="37"/>
    </row>
    <row r="12139" spans="3:3" x14ac:dyDescent="0.25">
      <c r="C12139" s="37"/>
    </row>
    <row r="12140" spans="3:3" x14ac:dyDescent="0.25">
      <c r="C12140" s="37"/>
    </row>
    <row r="12141" spans="3:3" x14ac:dyDescent="0.25">
      <c r="C12141" s="37"/>
    </row>
    <row r="12142" spans="3:3" x14ac:dyDescent="0.25">
      <c r="C12142" s="37"/>
    </row>
    <row r="12143" spans="3:3" x14ac:dyDescent="0.25">
      <c r="C12143" s="37"/>
    </row>
    <row r="12144" spans="3:3" x14ac:dyDescent="0.25">
      <c r="C12144" s="37"/>
    </row>
    <row r="12145" spans="3:3" x14ac:dyDescent="0.25">
      <c r="C12145" s="37"/>
    </row>
    <row r="12146" spans="3:3" x14ac:dyDescent="0.25">
      <c r="C12146" s="37"/>
    </row>
    <row r="12147" spans="3:3" x14ac:dyDescent="0.25">
      <c r="C12147" s="37"/>
    </row>
    <row r="12148" spans="3:3" x14ac:dyDescent="0.25">
      <c r="C12148" s="37"/>
    </row>
    <row r="12149" spans="3:3" x14ac:dyDescent="0.25">
      <c r="C12149" s="37"/>
    </row>
    <row r="12150" spans="3:3" x14ac:dyDescent="0.25">
      <c r="C12150" s="37"/>
    </row>
    <row r="12151" spans="3:3" x14ac:dyDescent="0.25">
      <c r="C12151" s="37"/>
    </row>
    <row r="12152" spans="3:3" x14ac:dyDescent="0.25">
      <c r="C12152" s="37"/>
    </row>
    <row r="12153" spans="3:3" x14ac:dyDescent="0.25">
      <c r="C12153" s="37"/>
    </row>
    <row r="12154" spans="3:3" x14ac:dyDescent="0.25">
      <c r="C12154" s="37"/>
    </row>
    <row r="12155" spans="3:3" x14ac:dyDescent="0.25">
      <c r="C12155" s="37"/>
    </row>
    <row r="12156" spans="3:3" x14ac:dyDescent="0.25">
      <c r="C12156" s="37"/>
    </row>
    <row r="12157" spans="3:3" x14ac:dyDescent="0.25">
      <c r="C12157" s="37"/>
    </row>
    <row r="12158" spans="3:3" x14ac:dyDescent="0.25">
      <c r="C12158" s="37"/>
    </row>
    <row r="12159" spans="3:3" x14ac:dyDescent="0.25">
      <c r="C12159" s="37"/>
    </row>
    <row r="12160" spans="3:3" x14ac:dyDescent="0.25">
      <c r="C12160" s="37"/>
    </row>
    <row r="12161" spans="3:3" x14ac:dyDescent="0.25">
      <c r="C12161" s="37"/>
    </row>
    <row r="12162" spans="3:3" x14ac:dyDescent="0.25">
      <c r="C12162" s="37"/>
    </row>
    <row r="12163" spans="3:3" x14ac:dyDescent="0.25">
      <c r="C12163" s="37"/>
    </row>
    <row r="12164" spans="3:3" x14ac:dyDescent="0.25">
      <c r="C12164" s="37"/>
    </row>
    <row r="12165" spans="3:3" x14ac:dyDescent="0.25">
      <c r="C12165" s="37"/>
    </row>
    <row r="12166" spans="3:3" x14ac:dyDescent="0.25">
      <c r="C12166" s="37"/>
    </row>
    <row r="12167" spans="3:3" x14ac:dyDescent="0.25">
      <c r="C12167" s="37"/>
    </row>
    <row r="12168" spans="3:3" x14ac:dyDescent="0.25">
      <c r="C12168" s="37"/>
    </row>
    <row r="12169" spans="3:3" x14ac:dyDescent="0.25">
      <c r="C12169" s="37"/>
    </row>
    <row r="12170" spans="3:3" x14ac:dyDescent="0.25">
      <c r="C12170" s="37"/>
    </row>
    <row r="12171" spans="3:3" x14ac:dyDescent="0.25">
      <c r="C12171" s="37"/>
    </row>
    <row r="12172" spans="3:3" x14ac:dyDescent="0.25">
      <c r="C12172" s="37"/>
    </row>
    <row r="12173" spans="3:3" x14ac:dyDescent="0.25">
      <c r="C12173" s="37"/>
    </row>
    <row r="12174" spans="3:3" x14ac:dyDescent="0.25">
      <c r="C12174" s="37"/>
    </row>
    <row r="12175" spans="3:3" x14ac:dyDescent="0.25">
      <c r="C12175" s="37"/>
    </row>
    <row r="12176" spans="3:3" x14ac:dyDescent="0.25">
      <c r="C12176" s="37"/>
    </row>
    <row r="12177" spans="3:3" x14ac:dyDescent="0.25">
      <c r="C12177" s="37"/>
    </row>
    <row r="12178" spans="3:3" x14ac:dyDescent="0.25">
      <c r="C12178" s="37"/>
    </row>
    <row r="12179" spans="3:3" x14ac:dyDescent="0.25">
      <c r="C12179" s="37"/>
    </row>
    <row r="12180" spans="3:3" x14ac:dyDescent="0.25">
      <c r="C12180" s="37"/>
    </row>
    <row r="12181" spans="3:3" x14ac:dyDescent="0.25">
      <c r="C12181" s="37"/>
    </row>
    <row r="12182" spans="3:3" x14ac:dyDescent="0.25">
      <c r="C12182" s="37"/>
    </row>
    <row r="12183" spans="3:3" x14ac:dyDescent="0.25">
      <c r="C12183" s="37"/>
    </row>
    <row r="12184" spans="3:3" x14ac:dyDescent="0.25">
      <c r="C12184" s="37"/>
    </row>
    <row r="12185" spans="3:3" x14ac:dyDescent="0.25">
      <c r="C12185" s="37"/>
    </row>
    <row r="12186" spans="3:3" x14ac:dyDescent="0.25">
      <c r="C12186" s="37"/>
    </row>
    <row r="12187" spans="3:3" x14ac:dyDescent="0.25">
      <c r="C12187" s="37"/>
    </row>
    <row r="12188" spans="3:3" x14ac:dyDescent="0.25">
      <c r="C12188" s="37"/>
    </row>
    <row r="12189" spans="3:3" x14ac:dyDescent="0.25">
      <c r="C12189" s="37"/>
    </row>
    <row r="12190" spans="3:3" x14ac:dyDescent="0.25">
      <c r="C12190" s="37"/>
    </row>
    <row r="12191" spans="3:3" x14ac:dyDescent="0.25">
      <c r="C12191" s="37"/>
    </row>
    <row r="12192" spans="3:3" x14ac:dyDescent="0.25">
      <c r="C12192" s="37"/>
    </row>
    <row r="12193" spans="3:3" x14ac:dyDescent="0.25">
      <c r="C12193" s="37"/>
    </row>
    <row r="12194" spans="3:3" x14ac:dyDescent="0.25">
      <c r="C12194" s="37"/>
    </row>
    <row r="12195" spans="3:3" x14ac:dyDescent="0.25">
      <c r="C12195" s="37"/>
    </row>
    <row r="12196" spans="3:3" x14ac:dyDescent="0.25">
      <c r="C12196" s="37"/>
    </row>
    <row r="12197" spans="3:3" x14ac:dyDescent="0.25">
      <c r="C12197" s="37"/>
    </row>
    <row r="12198" spans="3:3" x14ac:dyDescent="0.25">
      <c r="C12198" s="37"/>
    </row>
    <row r="12199" spans="3:3" x14ac:dyDescent="0.25">
      <c r="C12199" s="37"/>
    </row>
    <row r="12200" spans="3:3" x14ac:dyDescent="0.25">
      <c r="C12200" s="37"/>
    </row>
    <row r="12201" spans="3:3" x14ac:dyDescent="0.25">
      <c r="C12201" s="37"/>
    </row>
    <row r="12202" spans="3:3" x14ac:dyDescent="0.25">
      <c r="C12202" s="37"/>
    </row>
    <row r="12203" spans="3:3" x14ac:dyDescent="0.25">
      <c r="C12203" s="37"/>
    </row>
    <row r="12204" spans="3:3" x14ac:dyDescent="0.25">
      <c r="C12204" s="37"/>
    </row>
    <row r="12205" spans="3:3" x14ac:dyDescent="0.25">
      <c r="C12205" s="37"/>
    </row>
    <row r="12206" spans="3:3" x14ac:dyDescent="0.25">
      <c r="C12206" s="37"/>
    </row>
    <row r="12207" spans="3:3" x14ac:dyDescent="0.25">
      <c r="C12207" s="37"/>
    </row>
    <row r="12208" spans="3:3" x14ac:dyDescent="0.25">
      <c r="C12208" s="37"/>
    </row>
    <row r="12209" spans="3:3" x14ac:dyDescent="0.25">
      <c r="C12209" s="37"/>
    </row>
    <row r="12210" spans="3:3" x14ac:dyDescent="0.25">
      <c r="C12210" s="37"/>
    </row>
    <row r="12211" spans="3:3" x14ac:dyDescent="0.25">
      <c r="C12211" s="37"/>
    </row>
    <row r="12212" spans="3:3" x14ac:dyDescent="0.25">
      <c r="C12212" s="37"/>
    </row>
    <row r="12213" spans="3:3" x14ac:dyDescent="0.25">
      <c r="C12213" s="37"/>
    </row>
    <row r="12214" spans="3:3" x14ac:dyDescent="0.25">
      <c r="C12214" s="37"/>
    </row>
    <row r="12215" spans="3:3" x14ac:dyDescent="0.25">
      <c r="C12215" s="37"/>
    </row>
    <row r="12216" spans="3:3" x14ac:dyDescent="0.25">
      <c r="C12216" s="37"/>
    </row>
    <row r="12217" spans="3:3" x14ac:dyDescent="0.25">
      <c r="C12217" s="37"/>
    </row>
    <row r="12218" spans="3:3" x14ac:dyDescent="0.25">
      <c r="C12218" s="37"/>
    </row>
    <row r="12219" spans="3:3" x14ac:dyDescent="0.25">
      <c r="C12219" s="37"/>
    </row>
    <row r="12220" spans="3:3" x14ac:dyDescent="0.25">
      <c r="C12220" s="37"/>
    </row>
    <row r="12221" spans="3:3" x14ac:dyDescent="0.25">
      <c r="C12221" s="37"/>
    </row>
    <row r="12222" spans="3:3" x14ac:dyDescent="0.25">
      <c r="C12222" s="37"/>
    </row>
    <row r="12223" spans="3:3" x14ac:dyDescent="0.25">
      <c r="C12223" s="37"/>
    </row>
    <row r="12224" spans="3:3" x14ac:dyDescent="0.25">
      <c r="C12224" s="37"/>
    </row>
    <row r="12225" spans="3:3" x14ac:dyDescent="0.25">
      <c r="C12225" s="37"/>
    </row>
    <row r="12226" spans="3:3" x14ac:dyDescent="0.25">
      <c r="C12226" s="37"/>
    </row>
    <row r="12227" spans="3:3" x14ac:dyDescent="0.25">
      <c r="C12227" s="37"/>
    </row>
    <row r="12228" spans="3:3" x14ac:dyDescent="0.25">
      <c r="C12228" s="37"/>
    </row>
    <row r="12229" spans="3:3" x14ac:dyDescent="0.25">
      <c r="C12229" s="37"/>
    </row>
    <row r="12230" spans="3:3" x14ac:dyDescent="0.25">
      <c r="C12230" s="37"/>
    </row>
    <row r="12231" spans="3:3" x14ac:dyDescent="0.25">
      <c r="C12231" s="37"/>
    </row>
    <row r="12232" spans="3:3" x14ac:dyDescent="0.25">
      <c r="C12232" s="37"/>
    </row>
    <row r="12233" spans="3:3" x14ac:dyDescent="0.25">
      <c r="C12233" s="37"/>
    </row>
    <row r="12234" spans="3:3" x14ac:dyDescent="0.25">
      <c r="C12234" s="37"/>
    </row>
    <row r="12235" spans="3:3" x14ac:dyDescent="0.25">
      <c r="C12235" s="37"/>
    </row>
    <row r="12236" spans="3:3" x14ac:dyDescent="0.25">
      <c r="C12236" s="37"/>
    </row>
    <row r="12237" spans="3:3" x14ac:dyDescent="0.25">
      <c r="C12237" s="37"/>
    </row>
    <row r="12238" spans="3:3" x14ac:dyDescent="0.25">
      <c r="C12238" s="37"/>
    </row>
    <row r="12239" spans="3:3" x14ac:dyDescent="0.25">
      <c r="C12239" s="37"/>
    </row>
    <row r="12240" spans="3:3" x14ac:dyDescent="0.25">
      <c r="C12240" s="37"/>
    </row>
    <row r="12241" spans="3:3" x14ac:dyDescent="0.25">
      <c r="C12241" s="37"/>
    </row>
    <row r="12242" spans="3:3" x14ac:dyDescent="0.25">
      <c r="C12242" s="37"/>
    </row>
    <row r="12243" spans="3:3" x14ac:dyDescent="0.25">
      <c r="C12243" s="37"/>
    </row>
    <row r="12244" spans="3:3" x14ac:dyDescent="0.25">
      <c r="C12244" s="37"/>
    </row>
    <row r="12245" spans="3:3" x14ac:dyDescent="0.25">
      <c r="C12245" s="37"/>
    </row>
    <row r="12246" spans="3:3" x14ac:dyDescent="0.25">
      <c r="C12246" s="37"/>
    </row>
    <row r="12247" spans="3:3" x14ac:dyDescent="0.25">
      <c r="C12247" s="37"/>
    </row>
    <row r="12248" spans="3:3" x14ac:dyDescent="0.25">
      <c r="C12248" s="37"/>
    </row>
    <row r="12249" spans="3:3" x14ac:dyDescent="0.25">
      <c r="C12249" s="37"/>
    </row>
    <row r="12250" spans="3:3" x14ac:dyDescent="0.25">
      <c r="C12250" s="37"/>
    </row>
    <row r="12251" spans="3:3" x14ac:dyDescent="0.25">
      <c r="C12251" s="37"/>
    </row>
    <row r="12252" spans="3:3" x14ac:dyDescent="0.25">
      <c r="C12252" s="37"/>
    </row>
    <row r="12253" spans="3:3" x14ac:dyDescent="0.25">
      <c r="C12253" s="37"/>
    </row>
    <row r="12254" spans="3:3" x14ac:dyDescent="0.25">
      <c r="C12254" s="37"/>
    </row>
    <row r="12255" spans="3:3" x14ac:dyDescent="0.25">
      <c r="C12255" s="37"/>
    </row>
    <row r="12256" spans="3:3" x14ac:dyDescent="0.25">
      <c r="C12256" s="37"/>
    </row>
    <row r="12257" spans="3:3" x14ac:dyDescent="0.25">
      <c r="C12257" s="37"/>
    </row>
    <row r="12258" spans="3:3" x14ac:dyDescent="0.25">
      <c r="C12258" s="37"/>
    </row>
    <row r="12259" spans="3:3" x14ac:dyDescent="0.25">
      <c r="C12259" s="37"/>
    </row>
    <row r="12260" spans="3:3" x14ac:dyDescent="0.25">
      <c r="C12260" s="37"/>
    </row>
    <row r="12261" spans="3:3" x14ac:dyDescent="0.25">
      <c r="C12261" s="37"/>
    </row>
    <row r="12262" spans="3:3" x14ac:dyDescent="0.25">
      <c r="C12262" s="37"/>
    </row>
    <row r="12263" spans="3:3" x14ac:dyDescent="0.25">
      <c r="C12263" s="37"/>
    </row>
    <row r="12264" spans="3:3" x14ac:dyDescent="0.25">
      <c r="C12264" s="37"/>
    </row>
    <row r="12265" spans="3:3" x14ac:dyDescent="0.25">
      <c r="C12265" s="37"/>
    </row>
    <row r="12266" spans="3:3" x14ac:dyDescent="0.25">
      <c r="C12266" s="37"/>
    </row>
    <row r="12267" spans="3:3" x14ac:dyDescent="0.25">
      <c r="C12267" s="37"/>
    </row>
    <row r="12268" spans="3:3" x14ac:dyDescent="0.25">
      <c r="C12268" s="37"/>
    </row>
    <row r="12269" spans="3:3" x14ac:dyDescent="0.25">
      <c r="C12269" s="37"/>
    </row>
    <row r="12270" spans="3:3" x14ac:dyDescent="0.25">
      <c r="C12270" s="37"/>
    </row>
    <row r="12271" spans="3:3" x14ac:dyDescent="0.25">
      <c r="C12271" s="37"/>
    </row>
    <row r="12272" spans="3:3" x14ac:dyDescent="0.25">
      <c r="C12272" s="37"/>
    </row>
    <row r="12273" spans="3:3" x14ac:dyDescent="0.25">
      <c r="C12273" s="37"/>
    </row>
    <row r="12274" spans="3:3" x14ac:dyDescent="0.25">
      <c r="C12274" s="37"/>
    </row>
    <row r="12275" spans="3:3" x14ac:dyDescent="0.25">
      <c r="C12275" s="37"/>
    </row>
    <row r="12276" spans="3:3" x14ac:dyDescent="0.25">
      <c r="C12276" s="37"/>
    </row>
    <row r="12277" spans="3:3" x14ac:dyDescent="0.25">
      <c r="C12277" s="37"/>
    </row>
    <row r="12278" spans="3:3" x14ac:dyDescent="0.25">
      <c r="C12278" s="37"/>
    </row>
    <row r="12279" spans="3:3" x14ac:dyDescent="0.25">
      <c r="C12279" s="37"/>
    </row>
    <row r="12280" spans="3:3" x14ac:dyDescent="0.25">
      <c r="C12280" s="37"/>
    </row>
    <row r="12281" spans="3:3" x14ac:dyDescent="0.25">
      <c r="C12281" s="37"/>
    </row>
    <row r="12282" spans="3:3" x14ac:dyDescent="0.25">
      <c r="C12282" s="37"/>
    </row>
    <row r="12283" spans="3:3" x14ac:dyDescent="0.25">
      <c r="C12283" s="37"/>
    </row>
    <row r="12284" spans="3:3" x14ac:dyDescent="0.25">
      <c r="C12284" s="37"/>
    </row>
    <row r="12285" spans="3:3" x14ac:dyDescent="0.25">
      <c r="C12285" s="37"/>
    </row>
    <row r="12286" spans="3:3" x14ac:dyDescent="0.25">
      <c r="C12286" s="37"/>
    </row>
    <row r="12287" spans="3:3" x14ac:dyDescent="0.25">
      <c r="C12287" s="37"/>
    </row>
    <row r="12288" spans="3:3" x14ac:dyDescent="0.25">
      <c r="C12288" s="37"/>
    </row>
    <row r="12289" spans="3:3" x14ac:dyDescent="0.25">
      <c r="C12289" s="37"/>
    </row>
    <row r="12290" spans="3:3" x14ac:dyDescent="0.25">
      <c r="C12290" s="37"/>
    </row>
    <row r="12291" spans="3:3" x14ac:dyDescent="0.25">
      <c r="C12291" s="37"/>
    </row>
    <row r="12292" spans="3:3" x14ac:dyDescent="0.25">
      <c r="C12292" s="37"/>
    </row>
    <row r="12293" spans="3:3" x14ac:dyDescent="0.25">
      <c r="C12293" s="37"/>
    </row>
    <row r="12294" spans="3:3" x14ac:dyDescent="0.25">
      <c r="C12294" s="37"/>
    </row>
    <row r="12295" spans="3:3" x14ac:dyDescent="0.25">
      <c r="C12295" s="37"/>
    </row>
    <row r="12296" spans="3:3" x14ac:dyDescent="0.25">
      <c r="C12296" s="37"/>
    </row>
    <row r="12297" spans="3:3" x14ac:dyDescent="0.25">
      <c r="C12297" s="37"/>
    </row>
    <row r="12298" spans="3:3" x14ac:dyDescent="0.25">
      <c r="C12298" s="37"/>
    </row>
    <row r="12299" spans="3:3" x14ac:dyDescent="0.25">
      <c r="C12299" s="37"/>
    </row>
    <row r="12300" spans="3:3" x14ac:dyDescent="0.25">
      <c r="C12300" s="37"/>
    </row>
    <row r="12301" spans="3:3" x14ac:dyDescent="0.25">
      <c r="C12301" s="37"/>
    </row>
    <row r="12302" spans="3:3" x14ac:dyDescent="0.25">
      <c r="C12302" s="37"/>
    </row>
    <row r="12303" spans="3:3" x14ac:dyDescent="0.25">
      <c r="C12303" s="37"/>
    </row>
    <row r="12304" spans="3:3" x14ac:dyDescent="0.25">
      <c r="C12304" s="37"/>
    </row>
    <row r="12305" spans="3:3" x14ac:dyDescent="0.25">
      <c r="C12305" s="37"/>
    </row>
    <row r="12306" spans="3:3" x14ac:dyDescent="0.25">
      <c r="C12306" s="37"/>
    </row>
    <row r="12307" spans="3:3" x14ac:dyDescent="0.25">
      <c r="C12307" s="37"/>
    </row>
    <row r="12308" spans="3:3" x14ac:dyDescent="0.25">
      <c r="C12308" s="37"/>
    </row>
    <row r="12309" spans="3:3" x14ac:dyDescent="0.25">
      <c r="C12309" s="37"/>
    </row>
    <row r="12310" spans="3:3" x14ac:dyDescent="0.25">
      <c r="C12310" s="37"/>
    </row>
    <row r="12311" spans="3:3" x14ac:dyDescent="0.25">
      <c r="C12311" s="37"/>
    </row>
    <row r="12312" spans="3:3" x14ac:dyDescent="0.25">
      <c r="C12312" s="37"/>
    </row>
    <row r="12313" spans="3:3" x14ac:dyDescent="0.25">
      <c r="C12313" s="37"/>
    </row>
    <row r="12314" spans="3:3" x14ac:dyDescent="0.25">
      <c r="C12314" s="37"/>
    </row>
    <row r="12315" spans="3:3" x14ac:dyDescent="0.25">
      <c r="C12315" s="37"/>
    </row>
    <row r="12316" spans="3:3" x14ac:dyDescent="0.25">
      <c r="C12316" s="37"/>
    </row>
    <row r="12317" spans="3:3" x14ac:dyDescent="0.25">
      <c r="C12317" s="37"/>
    </row>
    <row r="12318" spans="3:3" x14ac:dyDescent="0.25">
      <c r="C12318" s="37"/>
    </row>
    <row r="12319" spans="3:3" x14ac:dyDescent="0.25">
      <c r="C12319" s="37"/>
    </row>
    <row r="12320" spans="3:3" x14ac:dyDescent="0.25">
      <c r="C12320" s="37"/>
    </row>
    <row r="12321" spans="3:3" x14ac:dyDescent="0.25">
      <c r="C12321" s="37"/>
    </row>
    <row r="12322" spans="3:3" x14ac:dyDescent="0.25">
      <c r="C12322" s="37"/>
    </row>
    <row r="12323" spans="3:3" x14ac:dyDescent="0.25">
      <c r="C12323" s="37"/>
    </row>
    <row r="12324" spans="3:3" x14ac:dyDescent="0.25">
      <c r="C12324" s="37"/>
    </row>
    <row r="12325" spans="3:3" x14ac:dyDescent="0.25">
      <c r="C12325" s="37"/>
    </row>
    <row r="12326" spans="3:3" x14ac:dyDescent="0.25">
      <c r="C12326" s="37"/>
    </row>
    <row r="12327" spans="3:3" x14ac:dyDescent="0.25">
      <c r="C12327" s="37"/>
    </row>
    <row r="12328" spans="3:3" x14ac:dyDescent="0.25">
      <c r="C12328" s="37"/>
    </row>
    <row r="12329" spans="3:3" x14ac:dyDescent="0.25">
      <c r="C12329" s="37"/>
    </row>
    <row r="12330" spans="3:3" x14ac:dyDescent="0.25">
      <c r="C12330" s="37"/>
    </row>
    <row r="12331" spans="3:3" x14ac:dyDescent="0.25">
      <c r="C12331" s="37"/>
    </row>
    <row r="12332" spans="3:3" x14ac:dyDescent="0.25">
      <c r="C12332" s="37"/>
    </row>
    <row r="12333" spans="3:3" x14ac:dyDescent="0.25">
      <c r="C12333" s="37"/>
    </row>
    <row r="12334" spans="3:3" x14ac:dyDescent="0.25">
      <c r="C12334" s="37"/>
    </row>
    <row r="12335" spans="3:3" x14ac:dyDescent="0.25">
      <c r="C12335" s="37"/>
    </row>
    <row r="12336" spans="3:3" x14ac:dyDescent="0.25">
      <c r="C12336" s="37"/>
    </row>
    <row r="12337" spans="3:3" x14ac:dyDescent="0.25">
      <c r="C12337" s="37"/>
    </row>
    <row r="12338" spans="3:3" x14ac:dyDescent="0.25">
      <c r="C12338" s="37"/>
    </row>
    <row r="12339" spans="3:3" x14ac:dyDescent="0.25">
      <c r="C12339" s="37"/>
    </row>
    <row r="12340" spans="3:3" x14ac:dyDescent="0.25">
      <c r="C12340" s="37"/>
    </row>
    <row r="12341" spans="3:3" x14ac:dyDescent="0.25">
      <c r="C12341" s="37"/>
    </row>
    <row r="12342" spans="3:3" x14ac:dyDescent="0.25">
      <c r="C12342" s="37"/>
    </row>
    <row r="12343" spans="3:3" x14ac:dyDescent="0.25">
      <c r="C12343" s="37"/>
    </row>
    <row r="12344" spans="3:3" x14ac:dyDescent="0.25">
      <c r="C12344" s="37"/>
    </row>
    <row r="12345" spans="3:3" x14ac:dyDescent="0.25">
      <c r="C12345" s="37"/>
    </row>
    <row r="12346" spans="3:3" x14ac:dyDescent="0.25">
      <c r="C12346" s="37"/>
    </row>
    <row r="12347" spans="3:3" x14ac:dyDescent="0.25">
      <c r="C12347" s="37"/>
    </row>
    <row r="12348" spans="3:3" x14ac:dyDescent="0.25">
      <c r="C12348" s="37"/>
    </row>
    <row r="12349" spans="3:3" x14ac:dyDescent="0.25">
      <c r="C12349" s="37"/>
    </row>
    <row r="12350" spans="3:3" x14ac:dyDescent="0.25">
      <c r="C12350" s="37"/>
    </row>
    <row r="12351" spans="3:3" x14ac:dyDescent="0.25">
      <c r="C12351" s="37"/>
    </row>
    <row r="12352" spans="3:3" x14ac:dyDescent="0.25">
      <c r="C12352" s="37"/>
    </row>
    <row r="12353" spans="3:3" x14ac:dyDescent="0.25">
      <c r="C12353" s="37"/>
    </row>
    <row r="12354" spans="3:3" x14ac:dyDescent="0.25">
      <c r="C12354" s="37"/>
    </row>
    <row r="12355" spans="3:3" x14ac:dyDescent="0.25">
      <c r="C12355" s="37"/>
    </row>
    <row r="12356" spans="3:3" x14ac:dyDescent="0.25">
      <c r="C12356" s="37"/>
    </row>
    <row r="12357" spans="3:3" x14ac:dyDescent="0.25">
      <c r="C12357" s="37"/>
    </row>
    <row r="12358" spans="3:3" x14ac:dyDescent="0.25">
      <c r="C12358" s="37"/>
    </row>
    <row r="12359" spans="3:3" x14ac:dyDescent="0.25">
      <c r="C12359" s="37"/>
    </row>
    <row r="12360" spans="3:3" x14ac:dyDescent="0.25">
      <c r="C12360" s="37"/>
    </row>
    <row r="12361" spans="3:3" x14ac:dyDescent="0.25">
      <c r="C12361" s="37"/>
    </row>
    <row r="12362" spans="3:3" x14ac:dyDescent="0.25">
      <c r="C12362" s="37"/>
    </row>
    <row r="12363" spans="3:3" x14ac:dyDescent="0.25">
      <c r="C12363" s="37"/>
    </row>
    <row r="12364" spans="3:3" x14ac:dyDescent="0.25">
      <c r="C12364" s="37"/>
    </row>
    <row r="12365" spans="3:3" x14ac:dyDescent="0.25">
      <c r="C12365" s="37"/>
    </row>
    <row r="12366" spans="3:3" x14ac:dyDescent="0.25">
      <c r="C12366" s="37"/>
    </row>
    <row r="12367" spans="3:3" x14ac:dyDescent="0.25">
      <c r="C12367" s="37"/>
    </row>
    <row r="12368" spans="3:3" x14ac:dyDescent="0.25">
      <c r="C12368" s="37"/>
    </row>
    <row r="12369" spans="3:3" x14ac:dyDescent="0.25">
      <c r="C12369" s="37"/>
    </row>
    <row r="12370" spans="3:3" x14ac:dyDescent="0.25">
      <c r="C12370" s="37"/>
    </row>
    <row r="12371" spans="3:3" x14ac:dyDescent="0.25">
      <c r="C12371" s="37"/>
    </row>
    <row r="12372" spans="3:3" x14ac:dyDescent="0.25">
      <c r="C12372" s="37"/>
    </row>
    <row r="12373" spans="3:3" x14ac:dyDescent="0.25">
      <c r="C12373" s="37"/>
    </row>
    <row r="12374" spans="3:3" x14ac:dyDescent="0.25">
      <c r="C12374" s="37"/>
    </row>
    <row r="12375" spans="3:3" x14ac:dyDescent="0.25">
      <c r="C12375" s="37"/>
    </row>
    <row r="12376" spans="3:3" x14ac:dyDescent="0.25">
      <c r="C12376" s="37"/>
    </row>
    <row r="12377" spans="3:3" x14ac:dyDescent="0.25">
      <c r="C12377" s="37"/>
    </row>
    <row r="12378" spans="3:3" x14ac:dyDescent="0.25">
      <c r="C12378" s="37"/>
    </row>
    <row r="12379" spans="3:3" x14ac:dyDescent="0.25">
      <c r="C12379" s="37"/>
    </row>
    <row r="12380" spans="3:3" x14ac:dyDescent="0.25">
      <c r="C12380" s="37"/>
    </row>
    <row r="12381" spans="3:3" x14ac:dyDescent="0.25">
      <c r="C12381" s="37"/>
    </row>
    <row r="12382" spans="3:3" x14ac:dyDescent="0.25">
      <c r="C12382" s="37"/>
    </row>
    <row r="12383" spans="3:3" x14ac:dyDescent="0.25">
      <c r="C12383" s="37"/>
    </row>
    <row r="12384" spans="3:3" x14ac:dyDescent="0.25">
      <c r="C12384" s="37"/>
    </row>
    <row r="12385" spans="3:3" x14ac:dyDescent="0.25">
      <c r="C12385" s="37"/>
    </row>
    <row r="12386" spans="3:3" x14ac:dyDescent="0.25">
      <c r="C12386" s="37"/>
    </row>
    <row r="12387" spans="3:3" x14ac:dyDescent="0.25">
      <c r="C12387" s="37"/>
    </row>
    <row r="12388" spans="3:3" x14ac:dyDescent="0.25">
      <c r="C12388" s="37"/>
    </row>
    <row r="12389" spans="3:3" x14ac:dyDescent="0.25">
      <c r="C12389" s="37"/>
    </row>
    <row r="12390" spans="3:3" x14ac:dyDescent="0.25">
      <c r="C12390" s="37"/>
    </row>
    <row r="12391" spans="3:3" x14ac:dyDescent="0.25">
      <c r="C12391" s="37"/>
    </row>
    <row r="12392" spans="3:3" x14ac:dyDescent="0.25">
      <c r="C12392" s="37"/>
    </row>
    <row r="12393" spans="3:3" x14ac:dyDescent="0.25">
      <c r="C12393" s="37"/>
    </row>
    <row r="12394" spans="3:3" x14ac:dyDescent="0.25">
      <c r="C12394" s="37"/>
    </row>
    <row r="12395" spans="3:3" x14ac:dyDescent="0.25">
      <c r="C12395" s="37"/>
    </row>
    <row r="12396" spans="3:3" x14ac:dyDescent="0.25">
      <c r="C12396" s="37"/>
    </row>
    <row r="12397" spans="3:3" x14ac:dyDescent="0.25">
      <c r="C12397" s="37"/>
    </row>
    <row r="12398" spans="3:3" x14ac:dyDescent="0.25">
      <c r="C12398" s="37"/>
    </row>
    <row r="12399" spans="3:3" x14ac:dyDescent="0.25">
      <c r="C12399" s="37"/>
    </row>
    <row r="12400" spans="3:3" x14ac:dyDescent="0.25">
      <c r="C12400" s="37"/>
    </row>
    <row r="12401" spans="3:3" x14ac:dyDescent="0.25">
      <c r="C12401" s="37"/>
    </row>
    <row r="12402" spans="3:3" x14ac:dyDescent="0.25">
      <c r="C12402" s="37"/>
    </row>
    <row r="12403" spans="3:3" x14ac:dyDescent="0.25">
      <c r="C12403" s="37"/>
    </row>
    <row r="12404" spans="3:3" x14ac:dyDescent="0.25">
      <c r="C12404" s="37"/>
    </row>
    <row r="12405" spans="3:3" x14ac:dyDescent="0.25">
      <c r="C12405" s="37"/>
    </row>
    <row r="12406" spans="3:3" x14ac:dyDescent="0.25">
      <c r="C12406" s="37"/>
    </row>
    <row r="12407" spans="3:3" x14ac:dyDescent="0.25">
      <c r="C12407" s="37"/>
    </row>
    <row r="12408" spans="3:3" x14ac:dyDescent="0.25">
      <c r="C12408" s="37"/>
    </row>
    <row r="12409" spans="3:3" x14ac:dyDescent="0.25">
      <c r="C12409" s="37"/>
    </row>
    <row r="12410" spans="3:3" x14ac:dyDescent="0.25">
      <c r="C12410" s="37"/>
    </row>
    <row r="12411" spans="3:3" x14ac:dyDescent="0.25">
      <c r="C12411" s="37"/>
    </row>
    <row r="12412" spans="3:3" x14ac:dyDescent="0.25">
      <c r="C12412" s="37"/>
    </row>
    <row r="12413" spans="3:3" x14ac:dyDescent="0.25">
      <c r="C12413" s="37"/>
    </row>
    <row r="12414" spans="3:3" x14ac:dyDescent="0.25">
      <c r="C12414" s="37"/>
    </row>
    <row r="12415" spans="3:3" x14ac:dyDescent="0.25">
      <c r="C12415" s="37"/>
    </row>
    <row r="12416" spans="3:3" x14ac:dyDescent="0.25">
      <c r="C12416" s="37"/>
    </row>
    <row r="12417" spans="3:3" x14ac:dyDescent="0.25">
      <c r="C12417" s="37"/>
    </row>
    <row r="12418" spans="3:3" x14ac:dyDescent="0.25">
      <c r="C12418" s="37"/>
    </row>
    <row r="12419" spans="3:3" x14ac:dyDescent="0.25">
      <c r="C12419" s="37"/>
    </row>
    <row r="12420" spans="3:3" x14ac:dyDescent="0.25">
      <c r="C12420" s="37"/>
    </row>
    <row r="12421" spans="3:3" x14ac:dyDescent="0.25">
      <c r="C12421" s="37"/>
    </row>
    <row r="12422" spans="3:3" x14ac:dyDescent="0.25">
      <c r="C12422" s="37"/>
    </row>
    <row r="12423" spans="3:3" x14ac:dyDescent="0.25">
      <c r="C12423" s="37"/>
    </row>
    <row r="12424" spans="3:3" x14ac:dyDescent="0.25">
      <c r="C12424" s="37"/>
    </row>
    <row r="12425" spans="3:3" x14ac:dyDescent="0.25">
      <c r="C12425" s="37"/>
    </row>
    <row r="12426" spans="3:3" x14ac:dyDescent="0.25">
      <c r="C12426" s="37"/>
    </row>
    <row r="12427" spans="3:3" x14ac:dyDescent="0.25">
      <c r="C12427" s="37"/>
    </row>
    <row r="12428" spans="3:3" x14ac:dyDescent="0.25">
      <c r="C12428" s="37"/>
    </row>
    <row r="12429" spans="3:3" x14ac:dyDescent="0.25">
      <c r="C12429" s="37"/>
    </row>
    <row r="12430" spans="3:3" x14ac:dyDescent="0.25">
      <c r="C12430" s="37"/>
    </row>
    <row r="12431" spans="3:3" x14ac:dyDescent="0.25">
      <c r="C12431" s="37"/>
    </row>
    <row r="12432" spans="3:3" x14ac:dyDescent="0.25">
      <c r="C12432" s="37"/>
    </row>
    <row r="12433" spans="3:3" x14ac:dyDescent="0.25">
      <c r="C12433" s="37"/>
    </row>
    <row r="12434" spans="3:3" x14ac:dyDescent="0.25">
      <c r="C12434" s="37"/>
    </row>
    <row r="12435" spans="3:3" x14ac:dyDescent="0.25">
      <c r="C12435" s="37"/>
    </row>
    <row r="12436" spans="3:3" x14ac:dyDescent="0.25">
      <c r="C12436" s="37"/>
    </row>
    <row r="12437" spans="3:3" x14ac:dyDescent="0.25">
      <c r="C12437" s="37"/>
    </row>
    <row r="12438" spans="3:3" x14ac:dyDescent="0.25">
      <c r="C12438" s="37"/>
    </row>
    <row r="12439" spans="3:3" x14ac:dyDescent="0.25">
      <c r="C12439" s="37"/>
    </row>
    <row r="12440" spans="3:3" x14ac:dyDescent="0.25">
      <c r="C12440" s="37"/>
    </row>
    <row r="12441" spans="3:3" x14ac:dyDescent="0.25">
      <c r="C12441" s="37"/>
    </row>
    <row r="12442" spans="3:3" x14ac:dyDescent="0.25">
      <c r="C12442" s="37"/>
    </row>
    <row r="12443" spans="3:3" x14ac:dyDescent="0.25">
      <c r="C12443" s="37"/>
    </row>
    <row r="12444" spans="3:3" x14ac:dyDescent="0.25">
      <c r="C12444" s="37"/>
    </row>
    <row r="12445" spans="3:3" x14ac:dyDescent="0.25">
      <c r="C12445" s="37"/>
    </row>
    <row r="12446" spans="3:3" x14ac:dyDescent="0.25">
      <c r="C12446" s="37"/>
    </row>
    <row r="12447" spans="3:3" x14ac:dyDescent="0.25">
      <c r="C12447" s="37"/>
    </row>
    <row r="12448" spans="3:3" x14ac:dyDescent="0.25">
      <c r="C12448" s="37"/>
    </row>
    <row r="12449" spans="3:3" x14ac:dyDescent="0.25">
      <c r="C12449" s="37"/>
    </row>
    <row r="12450" spans="3:3" x14ac:dyDescent="0.25">
      <c r="C12450" s="37"/>
    </row>
    <row r="12451" spans="3:3" x14ac:dyDescent="0.25">
      <c r="C12451" s="37"/>
    </row>
    <row r="12452" spans="3:3" x14ac:dyDescent="0.25">
      <c r="C12452" s="37"/>
    </row>
    <row r="12453" spans="3:3" x14ac:dyDescent="0.25">
      <c r="C12453" s="37"/>
    </row>
    <row r="12454" spans="3:3" x14ac:dyDescent="0.25">
      <c r="C12454" s="37"/>
    </row>
    <row r="12455" spans="3:3" x14ac:dyDescent="0.25">
      <c r="C12455" s="37"/>
    </row>
    <row r="12456" spans="3:3" x14ac:dyDescent="0.25">
      <c r="C12456" s="37"/>
    </row>
    <row r="12457" spans="3:3" x14ac:dyDescent="0.25">
      <c r="C12457" s="37"/>
    </row>
    <row r="12458" spans="3:3" x14ac:dyDescent="0.25">
      <c r="C12458" s="37"/>
    </row>
    <row r="12459" spans="3:3" x14ac:dyDescent="0.25">
      <c r="C12459" s="37"/>
    </row>
    <row r="12460" spans="3:3" x14ac:dyDescent="0.25">
      <c r="C12460" s="37"/>
    </row>
    <row r="12461" spans="3:3" x14ac:dyDescent="0.25">
      <c r="C12461" s="37"/>
    </row>
    <row r="12462" spans="3:3" x14ac:dyDescent="0.25">
      <c r="C12462" s="37"/>
    </row>
    <row r="12463" spans="3:3" x14ac:dyDescent="0.25">
      <c r="C12463" s="37"/>
    </row>
    <row r="12464" spans="3:3" x14ac:dyDescent="0.25">
      <c r="C12464" s="37"/>
    </row>
    <row r="12465" spans="3:3" x14ac:dyDescent="0.25">
      <c r="C12465" s="37"/>
    </row>
    <row r="12466" spans="3:3" x14ac:dyDescent="0.25">
      <c r="C12466" s="37"/>
    </row>
    <row r="12467" spans="3:3" x14ac:dyDescent="0.25">
      <c r="C12467" s="37"/>
    </row>
    <row r="12468" spans="3:3" x14ac:dyDescent="0.25">
      <c r="C12468" s="37"/>
    </row>
    <row r="12469" spans="3:3" x14ac:dyDescent="0.25">
      <c r="C12469" s="37"/>
    </row>
    <row r="12470" spans="3:3" x14ac:dyDescent="0.25">
      <c r="C12470" s="37"/>
    </row>
    <row r="12471" spans="3:3" x14ac:dyDescent="0.25">
      <c r="C12471" s="37"/>
    </row>
    <row r="12472" spans="3:3" x14ac:dyDescent="0.25">
      <c r="C12472" s="37"/>
    </row>
    <row r="12473" spans="3:3" x14ac:dyDescent="0.25">
      <c r="C12473" s="37"/>
    </row>
    <row r="12474" spans="3:3" x14ac:dyDescent="0.25">
      <c r="C12474" s="37"/>
    </row>
    <row r="12475" spans="3:3" x14ac:dyDescent="0.25">
      <c r="C12475" s="37"/>
    </row>
    <row r="12476" spans="3:3" x14ac:dyDescent="0.25">
      <c r="C12476" s="37"/>
    </row>
    <row r="12477" spans="3:3" x14ac:dyDescent="0.25">
      <c r="C12477" s="37"/>
    </row>
    <row r="12478" spans="3:3" x14ac:dyDescent="0.25">
      <c r="C12478" s="37"/>
    </row>
    <row r="12479" spans="3:3" x14ac:dyDescent="0.25">
      <c r="C12479" s="37"/>
    </row>
    <row r="12480" spans="3:3" x14ac:dyDescent="0.25">
      <c r="C12480" s="37"/>
    </row>
    <row r="12481" spans="3:3" x14ac:dyDescent="0.25">
      <c r="C12481" s="37"/>
    </row>
    <row r="12482" spans="3:3" x14ac:dyDescent="0.25">
      <c r="C12482" s="37"/>
    </row>
    <row r="12483" spans="3:3" x14ac:dyDescent="0.25">
      <c r="C12483" s="37"/>
    </row>
    <row r="12484" spans="3:3" x14ac:dyDescent="0.25">
      <c r="C12484" s="37"/>
    </row>
    <row r="12485" spans="3:3" x14ac:dyDescent="0.25">
      <c r="C12485" s="37"/>
    </row>
    <row r="12486" spans="3:3" x14ac:dyDescent="0.25">
      <c r="C12486" s="37"/>
    </row>
    <row r="12487" spans="3:3" x14ac:dyDescent="0.25">
      <c r="C12487" s="37"/>
    </row>
    <row r="12488" spans="3:3" x14ac:dyDescent="0.25">
      <c r="C12488" s="37"/>
    </row>
    <row r="12489" spans="3:3" x14ac:dyDescent="0.25">
      <c r="C12489" s="37"/>
    </row>
    <row r="12490" spans="3:3" x14ac:dyDescent="0.25">
      <c r="C12490" s="37"/>
    </row>
    <row r="12491" spans="3:3" x14ac:dyDescent="0.25">
      <c r="C12491" s="37"/>
    </row>
    <row r="12492" spans="3:3" x14ac:dyDescent="0.25">
      <c r="C12492" s="37"/>
    </row>
    <row r="12493" spans="3:3" x14ac:dyDescent="0.25">
      <c r="C12493" s="37"/>
    </row>
    <row r="12494" spans="3:3" x14ac:dyDescent="0.25">
      <c r="C12494" s="37"/>
    </row>
    <row r="12495" spans="3:3" x14ac:dyDescent="0.25">
      <c r="C12495" s="37"/>
    </row>
    <row r="12496" spans="3:3" x14ac:dyDescent="0.25">
      <c r="C12496" s="37"/>
    </row>
    <row r="12497" spans="3:3" x14ac:dyDescent="0.25">
      <c r="C12497" s="37"/>
    </row>
    <row r="12498" spans="3:3" x14ac:dyDescent="0.25">
      <c r="C12498" s="37"/>
    </row>
    <row r="12499" spans="3:3" x14ac:dyDescent="0.25">
      <c r="C12499" s="37"/>
    </row>
    <row r="12500" spans="3:3" x14ac:dyDescent="0.25">
      <c r="C12500" s="37"/>
    </row>
    <row r="12501" spans="3:3" x14ac:dyDescent="0.25">
      <c r="C12501" s="37"/>
    </row>
    <row r="12502" spans="3:3" x14ac:dyDescent="0.25">
      <c r="C12502" s="37"/>
    </row>
    <row r="12503" spans="3:3" x14ac:dyDescent="0.25">
      <c r="C12503" s="37"/>
    </row>
    <row r="12504" spans="3:3" x14ac:dyDescent="0.25">
      <c r="C12504" s="37"/>
    </row>
    <row r="12505" spans="3:3" x14ac:dyDescent="0.25">
      <c r="C12505" s="37"/>
    </row>
    <row r="12506" spans="3:3" x14ac:dyDescent="0.25">
      <c r="C12506" s="37"/>
    </row>
    <row r="12507" spans="3:3" x14ac:dyDescent="0.25">
      <c r="C12507" s="37"/>
    </row>
    <row r="12508" spans="3:3" x14ac:dyDescent="0.25">
      <c r="C12508" s="37"/>
    </row>
    <row r="12509" spans="3:3" x14ac:dyDescent="0.25">
      <c r="C12509" s="37"/>
    </row>
    <row r="12510" spans="3:3" x14ac:dyDescent="0.25">
      <c r="C12510" s="37"/>
    </row>
    <row r="12511" spans="3:3" x14ac:dyDescent="0.25">
      <c r="C12511" s="37"/>
    </row>
    <row r="12512" spans="3:3" x14ac:dyDescent="0.25">
      <c r="C12512" s="37"/>
    </row>
    <row r="12513" spans="3:3" x14ac:dyDescent="0.25">
      <c r="C12513" s="37"/>
    </row>
    <row r="12514" spans="3:3" x14ac:dyDescent="0.25">
      <c r="C12514" s="37"/>
    </row>
    <row r="12515" spans="3:3" x14ac:dyDescent="0.25">
      <c r="C12515" s="37"/>
    </row>
    <row r="12516" spans="3:3" x14ac:dyDescent="0.25">
      <c r="C12516" s="37"/>
    </row>
    <row r="12517" spans="3:3" x14ac:dyDescent="0.25">
      <c r="C12517" s="37"/>
    </row>
    <row r="12518" spans="3:3" x14ac:dyDescent="0.25">
      <c r="C12518" s="37"/>
    </row>
    <row r="12519" spans="3:3" x14ac:dyDescent="0.25">
      <c r="C12519" s="37"/>
    </row>
    <row r="12520" spans="3:3" x14ac:dyDescent="0.25">
      <c r="C12520" s="37"/>
    </row>
    <row r="12521" spans="3:3" x14ac:dyDescent="0.25">
      <c r="C12521" s="37"/>
    </row>
    <row r="12522" spans="3:3" x14ac:dyDescent="0.25">
      <c r="C12522" s="37"/>
    </row>
    <row r="12523" spans="3:3" x14ac:dyDescent="0.25">
      <c r="C12523" s="37"/>
    </row>
    <row r="12524" spans="3:3" x14ac:dyDescent="0.25">
      <c r="C12524" s="37"/>
    </row>
    <row r="12525" spans="3:3" x14ac:dyDescent="0.25">
      <c r="C12525" s="37"/>
    </row>
    <row r="12526" spans="3:3" x14ac:dyDescent="0.25">
      <c r="C12526" s="37"/>
    </row>
    <row r="12527" spans="3:3" x14ac:dyDescent="0.25">
      <c r="C12527" s="37"/>
    </row>
    <row r="12528" spans="3:3" x14ac:dyDescent="0.25">
      <c r="C12528" s="37"/>
    </row>
    <row r="12529" spans="3:3" x14ac:dyDescent="0.25">
      <c r="C12529" s="37"/>
    </row>
    <row r="12530" spans="3:3" x14ac:dyDescent="0.25">
      <c r="C12530" s="37"/>
    </row>
    <row r="12531" spans="3:3" x14ac:dyDescent="0.25">
      <c r="C12531" s="37"/>
    </row>
    <row r="12532" spans="3:3" x14ac:dyDescent="0.25">
      <c r="C12532" s="37"/>
    </row>
    <row r="12533" spans="3:3" x14ac:dyDescent="0.25">
      <c r="C12533" s="37"/>
    </row>
    <row r="12534" spans="3:3" x14ac:dyDescent="0.25">
      <c r="C12534" s="37"/>
    </row>
    <row r="12535" spans="3:3" x14ac:dyDescent="0.25">
      <c r="C12535" s="37"/>
    </row>
    <row r="12536" spans="3:3" x14ac:dyDescent="0.25">
      <c r="C12536" s="37"/>
    </row>
    <row r="12537" spans="3:3" x14ac:dyDescent="0.25">
      <c r="C12537" s="37"/>
    </row>
    <row r="12538" spans="3:3" x14ac:dyDescent="0.25">
      <c r="C12538" s="37"/>
    </row>
    <row r="12539" spans="3:3" x14ac:dyDescent="0.25">
      <c r="C12539" s="37"/>
    </row>
    <row r="12540" spans="3:3" x14ac:dyDescent="0.25">
      <c r="C12540" s="37"/>
    </row>
    <row r="12541" spans="3:3" x14ac:dyDescent="0.25">
      <c r="C12541" s="37"/>
    </row>
    <row r="12542" spans="3:3" x14ac:dyDescent="0.25">
      <c r="C12542" s="37"/>
    </row>
    <row r="12543" spans="3:3" x14ac:dyDescent="0.25">
      <c r="C12543" s="37"/>
    </row>
    <row r="12544" spans="3:3" x14ac:dyDescent="0.25">
      <c r="C12544" s="37"/>
    </row>
    <row r="12545" spans="3:3" x14ac:dyDescent="0.25">
      <c r="C12545" s="37"/>
    </row>
    <row r="12546" spans="3:3" x14ac:dyDescent="0.25">
      <c r="C12546" s="37"/>
    </row>
    <row r="12547" spans="3:3" x14ac:dyDescent="0.25">
      <c r="C12547" s="37"/>
    </row>
    <row r="12548" spans="3:3" x14ac:dyDescent="0.25">
      <c r="C12548" s="37"/>
    </row>
    <row r="12549" spans="3:3" x14ac:dyDescent="0.25">
      <c r="C12549" s="37"/>
    </row>
    <row r="12550" spans="3:3" x14ac:dyDescent="0.25">
      <c r="C12550" s="37"/>
    </row>
    <row r="12551" spans="3:3" x14ac:dyDescent="0.25">
      <c r="C12551" s="37"/>
    </row>
    <row r="12552" spans="3:3" x14ac:dyDescent="0.25">
      <c r="C12552" s="37"/>
    </row>
    <row r="12553" spans="3:3" x14ac:dyDescent="0.25">
      <c r="C12553" s="37"/>
    </row>
    <row r="12554" spans="3:3" x14ac:dyDescent="0.25">
      <c r="C12554" s="37"/>
    </row>
    <row r="12555" spans="3:3" x14ac:dyDescent="0.25">
      <c r="C12555" s="37"/>
    </row>
    <row r="12556" spans="3:3" x14ac:dyDescent="0.25">
      <c r="C12556" s="37"/>
    </row>
    <row r="12557" spans="3:3" x14ac:dyDescent="0.25">
      <c r="C12557" s="37"/>
    </row>
    <row r="12558" spans="3:3" x14ac:dyDescent="0.25">
      <c r="C12558" s="37"/>
    </row>
    <row r="12559" spans="3:3" x14ac:dyDescent="0.25">
      <c r="C12559" s="37"/>
    </row>
    <row r="12560" spans="3:3" x14ac:dyDescent="0.25">
      <c r="C12560" s="37"/>
    </row>
    <row r="12561" spans="3:3" x14ac:dyDescent="0.25">
      <c r="C12561" s="37"/>
    </row>
    <row r="12562" spans="3:3" x14ac:dyDescent="0.25">
      <c r="C12562" s="37"/>
    </row>
    <row r="12563" spans="3:3" x14ac:dyDescent="0.25">
      <c r="C12563" s="37"/>
    </row>
    <row r="12564" spans="3:3" x14ac:dyDescent="0.25">
      <c r="C12564" s="37"/>
    </row>
    <row r="12565" spans="3:3" x14ac:dyDescent="0.25">
      <c r="C12565" s="37"/>
    </row>
    <row r="12566" spans="3:3" x14ac:dyDescent="0.25">
      <c r="C12566" s="37"/>
    </row>
    <row r="12567" spans="3:3" x14ac:dyDescent="0.25">
      <c r="C12567" s="37"/>
    </row>
    <row r="12568" spans="3:3" x14ac:dyDescent="0.25">
      <c r="C12568" s="37"/>
    </row>
    <row r="12569" spans="3:3" x14ac:dyDescent="0.25">
      <c r="C12569" s="37"/>
    </row>
    <row r="12570" spans="3:3" x14ac:dyDescent="0.25">
      <c r="C12570" s="37"/>
    </row>
    <row r="12571" spans="3:3" x14ac:dyDescent="0.25">
      <c r="C12571" s="37"/>
    </row>
    <row r="12572" spans="3:3" x14ac:dyDescent="0.25">
      <c r="C12572" s="37"/>
    </row>
    <row r="12573" spans="3:3" x14ac:dyDescent="0.25">
      <c r="C12573" s="37"/>
    </row>
    <row r="12574" spans="3:3" x14ac:dyDescent="0.25">
      <c r="C12574" s="37"/>
    </row>
    <row r="12575" spans="3:3" x14ac:dyDescent="0.25">
      <c r="C12575" s="37"/>
    </row>
    <row r="12576" spans="3:3" x14ac:dyDescent="0.25">
      <c r="C12576" s="37"/>
    </row>
    <row r="12577" spans="3:3" x14ac:dyDescent="0.25">
      <c r="C12577" s="37"/>
    </row>
    <row r="12578" spans="3:3" x14ac:dyDescent="0.25">
      <c r="C12578" s="37"/>
    </row>
    <row r="12579" spans="3:3" x14ac:dyDescent="0.25">
      <c r="C12579" s="37"/>
    </row>
    <row r="12580" spans="3:3" x14ac:dyDescent="0.25">
      <c r="C12580" s="37"/>
    </row>
    <row r="12581" spans="3:3" x14ac:dyDescent="0.25">
      <c r="C12581" s="37"/>
    </row>
    <row r="12582" spans="3:3" x14ac:dyDescent="0.25">
      <c r="C12582" s="37"/>
    </row>
    <row r="12583" spans="3:3" x14ac:dyDescent="0.25">
      <c r="C12583" s="37"/>
    </row>
    <row r="12584" spans="3:3" x14ac:dyDescent="0.25">
      <c r="C12584" s="37"/>
    </row>
    <row r="12585" spans="3:3" x14ac:dyDescent="0.25">
      <c r="C12585" s="37"/>
    </row>
    <row r="12586" spans="3:3" x14ac:dyDescent="0.25">
      <c r="C12586" s="37"/>
    </row>
    <row r="12587" spans="3:3" x14ac:dyDescent="0.25">
      <c r="C12587" s="37"/>
    </row>
    <row r="12588" spans="3:3" x14ac:dyDescent="0.25">
      <c r="C12588" s="37"/>
    </row>
    <row r="12589" spans="3:3" x14ac:dyDescent="0.25">
      <c r="C12589" s="37"/>
    </row>
    <row r="12590" spans="3:3" x14ac:dyDescent="0.25">
      <c r="C12590" s="37"/>
    </row>
    <row r="12591" spans="3:3" x14ac:dyDescent="0.25">
      <c r="C12591" s="37"/>
    </row>
    <row r="12592" spans="3:3" x14ac:dyDescent="0.25">
      <c r="C12592" s="37"/>
    </row>
    <row r="12593" spans="3:3" x14ac:dyDescent="0.25">
      <c r="C12593" s="37"/>
    </row>
    <row r="12594" spans="3:3" x14ac:dyDescent="0.25">
      <c r="C12594" s="37"/>
    </row>
    <row r="12595" spans="3:3" x14ac:dyDescent="0.25">
      <c r="C12595" s="37"/>
    </row>
    <row r="12596" spans="3:3" x14ac:dyDescent="0.25">
      <c r="C12596" s="37"/>
    </row>
    <row r="12597" spans="3:3" x14ac:dyDescent="0.25">
      <c r="C12597" s="37"/>
    </row>
    <row r="12598" spans="3:3" x14ac:dyDescent="0.25">
      <c r="C12598" s="37"/>
    </row>
    <row r="12599" spans="3:3" x14ac:dyDescent="0.25">
      <c r="C12599" s="37"/>
    </row>
    <row r="12600" spans="3:3" x14ac:dyDescent="0.25">
      <c r="C12600" s="37"/>
    </row>
    <row r="12601" spans="3:3" x14ac:dyDescent="0.25">
      <c r="C12601" s="37"/>
    </row>
    <row r="12602" spans="3:3" x14ac:dyDescent="0.25">
      <c r="C12602" s="37"/>
    </row>
    <row r="12603" spans="3:3" x14ac:dyDescent="0.25">
      <c r="C12603" s="37"/>
    </row>
    <row r="12604" spans="3:3" x14ac:dyDescent="0.25">
      <c r="C12604" s="37"/>
    </row>
    <row r="12605" spans="3:3" x14ac:dyDescent="0.25">
      <c r="C12605" s="37"/>
    </row>
    <row r="12606" spans="3:3" x14ac:dyDescent="0.25">
      <c r="C12606" s="37"/>
    </row>
    <row r="12607" spans="3:3" x14ac:dyDescent="0.25">
      <c r="C12607" s="37"/>
    </row>
    <row r="12608" spans="3:3" x14ac:dyDescent="0.25">
      <c r="C12608" s="37"/>
    </row>
    <row r="12609" spans="3:3" x14ac:dyDescent="0.25">
      <c r="C12609" s="37"/>
    </row>
    <row r="12610" spans="3:3" x14ac:dyDescent="0.25">
      <c r="C12610" s="37"/>
    </row>
    <row r="12611" spans="3:3" x14ac:dyDescent="0.25">
      <c r="C12611" s="37"/>
    </row>
    <row r="12612" spans="3:3" x14ac:dyDescent="0.25">
      <c r="C12612" s="37"/>
    </row>
    <row r="12613" spans="3:3" x14ac:dyDescent="0.25">
      <c r="C12613" s="37"/>
    </row>
    <row r="12614" spans="3:3" x14ac:dyDescent="0.25">
      <c r="C12614" s="37"/>
    </row>
    <row r="12615" spans="3:3" x14ac:dyDescent="0.25">
      <c r="C12615" s="37"/>
    </row>
    <row r="12616" spans="3:3" x14ac:dyDescent="0.25">
      <c r="C12616" s="37"/>
    </row>
    <row r="12617" spans="3:3" x14ac:dyDescent="0.25">
      <c r="C12617" s="37"/>
    </row>
    <row r="12618" spans="3:3" x14ac:dyDescent="0.25">
      <c r="C12618" s="37"/>
    </row>
    <row r="12619" spans="3:3" x14ac:dyDescent="0.25">
      <c r="C12619" s="37"/>
    </row>
    <row r="12620" spans="3:3" x14ac:dyDescent="0.25">
      <c r="C12620" s="37"/>
    </row>
    <row r="12621" spans="3:3" x14ac:dyDescent="0.25">
      <c r="C12621" s="37"/>
    </row>
    <row r="12622" spans="3:3" x14ac:dyDescent="0.25">
      <c r="C12622" s="37"/>
    </row>
    <row r="12623" spans="3:3" x14ac:dyDescent="0.25">
      <c r="C12623" s="37"/>
    </row>
    <row r="12624" spans="3:3" x14ac:dyDescent="0.25">
      <c r="C12624" s="37"/>
    </row>
    <row r="12625" spans="3:3" x14ac:dyDescent="0.25">
      <c r="C12625" s="37"/>
    </row>
    <row r="12626" spans="3:3" x14ac:dyDescent="0.25">
      <c r="C12626" s="37"/>
    </row>
    <row r="12627" spans="3:3" x14ac:dyDescent="0.25">
      <c r="C12627" s="37"/>
    </row>
    <row r="12628" spans="3:3" x14ac:dyDescent="0.25">
      <c r="C12628" s="37"/>
    </row>
    <row r="12629" spans="3:3" x14ac:dyDescent="0.25">
      <c r="C12629" s="37"/>
    </row>
    <row r="12630" spans="3:3" x14ac:dyDescent="0.25">
      <c r="C12630" s="37"/>
    </row>
    <row r="12631" spans="3:3" x14ac:dyDescent="0.25">
      <c r="C12631" s="37"/>
    </row>
    <row r="12632" spans="3:3" x14ac:dyDescent="0.25">
      <c r="C12632" s="37"/>
    </row>
    <row r="12633" spans="3:3" x14ac:dyDescent="0.25">
      <c r="C12633" s="37"/>
    </row>
    <row r="12634" spans="3:3" x14ac:dyDescent="0.25">
      <c r="C12634" s="37"/>
    </row>
    <row r="12635" spans="3:3" x14ac:dyDescent="0.25">
      <c r="C12635" s="37"/>
    </row>
    <row r="12636" spans="3:3" x14ac:dyDescent="0.25">
      <c r="C12636" s="37"/>
    </row>
    <row r="12637" spans="3:3" x14ac:dyDescent="0.25">
      <c r="C12637" s="37"/>
    </row>
    <row r="12638" spans="3:3" x14ac:dyDescent="0.25">
      <c r="C12638" s="37"/>
    </row>
    <row r="12639" spans="3:3" x14ac:dyDescent="0.25">
      <c r="C12639" s="37"/>
    </row>
    <row r="12640" spans="3:3" x14ac:dyDescent="0.25">
      <c r="C12640" s="37"/>
    </row>
    <row r="12641" spans="3:3" x14ac:dyDescent="0.25">
      <c r="C12641" s="37"/>
    </row>
    <row r="12642" spans="3:3" x14ac:dyDescent="0.25">
      <c r="C12642" s="37"/>
    </row>
    <row r="12643" spans="3:3" x14ac:dyDescent="0.25">
      <c r="C12643" s="37"/>
    </row>
    <row r="12644" spans="3:3" x14ac:dyDescent="0.25">
      <c r="C12644" s="37"/>
    </row>
    <row r="12645" spans="3:3" x14ac:dyDescent="0.25">
      <c r="C12645" s="37"/>
    </row>
    <row r="12646" spans="3:3" x14ac:dyDescent="0.25">
      <c r="C12646" s="37"/>
    </row>
    <row r="12647" spans="3:3" x14ac:dyDescent="0.25">
      <c r="C12647" s="37"/>
    </row>
    <row r="12648" spans="3:3" x14ac:dyDescent="0.25">
      <c r="C12648" s="37"/>
    </row>
    <row r="12649" spans="3:3" x14ac:dyDescent="0.25">
      <c r="C12649" s="37"/>
    </row>
    <row r="12650" spans="3:3" x14ac:dyDescent="0.25">
      <c r="C12650" s="37"/>
    </row>
    <row r="12651" spans="3:3" x14ac:dyDescent="0.25">
      <c r="C12651" s="37"/>
    </row>
    <row r="12652" spans="3:3" x14ac:dyDescent="0.25">
      <c r="C12652" s="37"/>
    </row>
    <row r="12653" spans="3:3" x14ac:dyDescent="0.25">
      <c r="C12653" s="37"/>
    </row>
    <row r="12654" spans="3:3" x14ac:dyDescent="0.25">
      <c r="C12654" s="37"/>
    </row>
    <row r="12655" spans="3:3" x14ac:dyDescent="0.25">
      <c r="C12655" s="37"/>
    </row>
    <row r="12656" spans="3:3" x14ac:dyDescent="0.25">
      <c r="C12656" s="37"/>
    </row>
    <row r="12657" spans="3:3" x14ac:dyDescent="0.25">
      <c r="C12657" s="37"/>
    </row>
    <row r="12658" spans="3:3" x14ac:dyDescent="0.25">
      <c r="C12658" s="37"/>
    </row>
    <row r="12659" spans="3:3" x14ac:dyDescent="0.25">
      <c r="C12659" s="37"/>
    </row>
    <row r="12660" spans="3:3" x14ac:dyDescent="0.25">
      <c r="C12660" s="37"/>
    </row>
    <row r="12661" spans="3:3" x14ac:dyDescent="0.25">
      <c r="C12661" s="37"/>
    </row>
    <row r="12662" spans="3:3" x14ac:dyDescent="0.25">
      <c r="C12662" s="37"/>
    </row>
    <row r="12663" spans="3:3" x14ac:dyDescent="0.25">
      <c r="C12663" s="37"/>
    </row>
    <row r="12664" spans="3:3" x14ac:dyDescent="0.25">
      <c r="C12664" s="37"/>
    </row>
    <row r="12665" spans="3:3" x14ac:dyDescent="0.25">
      <c r="C12665" s="37"/>
    </row>
    <row r="12666" spans="3:3" x14ac:dyDescent="0.25">
      <c r="C12666" s="37"/>
    </row>
    <row r="12667" spans="3:3" x14ac:dyDescent="0.25">
      <c r="C12667" s="37"/>
    </row>
    <row r="12668" spans="3:3" x14ac:dyDescent="0.25">
      <c r="C12668" s="37"/>
    </row>
    <row r="12669" spans="3:3" x14ac:dyDescent="0.25">
      <c r="C12669" s="37"/>
    </row>
    <row r="12670" spans="3:3" x14ac:dyDescent="0.25">
      <c r="C12670" s="37"/>
    </row>
    <row r="12671" spans="3:3" x14ac:dyDescent="0.25">
      <c r="C12671" s="37"/>
    </row>
    <row r="12672" spans="3:3" x14ac:dyDescent="0.25">
      <c r="C12672" s="37"/>
    </row>
    <row r="12673" spans="3:3" x14ac:dyDescent="0.25">
      <c r="C12673" s="37"/>
    </row>
    <row r="12674" spans="3:3" x14ac:dyDescent="0.25">
      <c r="C12674" s="37"/>
    </row>
    <row r="12675" spans="3:3" x14ac:dyDescent="0.25">
      <c r="C12675" s="37"/>
    </row>
    <row r="12676" spans="3:3" x14ac:dyDescent="0.25">
      <c r="C12676" s="37"/>
    </row>
    <row r="12677" spans="3:3" x14ac:dyDescent="0.25">
      <c r="C12677" s="37"/>
    </row>
    <row r="12678" spans="3:3" x14ac:dyDescent="0.25">
      <c r="C12678" s="37"/>
    </row>
    <row r="12679" spans="3:3" x14ac:dyDescent="0.25">
      <c r="C12679" s="37"/>
    </row>
    <row r="12680" spans="3:3" x14ac:dyDescent="0.25">
      <c r="C12680" s="37"/>
    </row>
    <row r="12681" spans="3:3" x14ac:dyDescent="0.25">
      <c r="C12681" s="37"/>
    </row>
    <row r="12682" spans="3:3" x14ac:dyDescent="0.25">
      <c r="C12682" s="37"/>
    </row>
    <row r="12683" spans="3:3" x14ac:dyDescent="0.25">
      <c r="C12683" s="37"/>
    </row>
    <row r="12684" spans="3:3" x14ac:dyDescent="0.25">
      <c r="C12684" s="37"/>
    </row>
    <row r="12685" spans="3:3" x14ac:dyDescent="0.25">
      <c r="C12685" s="37"/>
    </row>
    <row r="12686" spans="3:3" x14ac:dyDescent="0.25">
      <c r="C12686" s="37"/>
    </row>
    <row r="12687" spans="3:3" x14ac:dyDescent="0.25">
      <c r="C12687" s="37"/>
    </row>
    <row r="12688" spans="3:3" x14ac:dyDescent="0.25">
      <c r="C12688" s="37"/>
    </row>
    <row r="12689" spans="3:3" x14ac:dyDescent="0.25">
      <c r="C12689" s="37"/>
    </row>
    <row r="12690" spans="3:3" x14ac:dyDescent="0.25">
      <c r="C12690" s="37"/>
    </row>
    <row r="12691" spans="3:3" x14ac:dyDescent="0.25">
      <c r="C12691" s="37"/>
    </row>
    <row r="12692" spans="3:3" x14ac:dyDescent="0.25">
      <c r="C12692" s="37"/>
    </row>
    <row r="12693" spans="3:3" x14ac:dyDescent="0.25">
      <c r="C12693" s="37"/>
    </row>
    <row r="12694" spans="3:3" x14ac:dyDescent="0.25">
      <c r="C12694" s="37"/>
    </row>
    <row r="12695" spans="3:3" x14ac:dyDescent="0.25">
      <c r="C12695" s="37"/>
    </row>
    <row r="12696" spans="3:3" x14ac:dyDescent="0.25">
      <c r="C12696" s="37"/>
    </row>
    <row r="12697" spans="3:3" x14ac:dyDescent="0.25">
      <c r="C12697" s="37"/>
    </row>
    <row r="12698" spans="3:3" x14ac:dyDescent="0.25">
      <c r="C12698" s="37"/>
    </row>
    <row r="12699" spans="3:3" x14ac:dyDescent="0.25">
      <c r="C12699" s="37"/>
    </row>
    <row r="12700" spans="3:3" x14ac:dyDescent="0.25">
      <c r="C12700" s="37"/>
    </row>
    <row r="12701" spans="3:3" x14ac:dyDescent="0.25">
      <c r="C12701" s="37"/>
    </row>
    <row r="12702" spans="3:3" x14ac:dyDescent="0.25">
      <c r="C12702" s="37"/>
    </row>
    <row r="12703" spans="3:3" x14ac:dyDescent="0.25">
      <c r="C12703" s="37"/>
    </row>
    <row r="12704" spans="3:3" x14ac:dyDescent="0.25">
      <c r="C12704" s="37"/>
    </row>
    <row r="12705" spans="3:3" x14ac:dyDescent="0.25">
      <c r="C12705" s="37"/>
    </row>
    <row r="12706" spans="3:3" x14ac:dyDescent="0.25">
      <c r="C12706" s="37"/>
    </row>
    <row r="12707" spans="3:3" x14ac:dyDescent="0.25">
      <c r="C12707" s="37"/>
    </row>
    <row r="12708" spans="3:3" x14ac:dyDescent="0.25">
      <c r="C12708" s="37"/>
    </row>
    <row r="12709" spans="3:3" x14ac:dyDescent="0.25">
      <c r="C12709" s="37"/>
    </row>
    <row r="12710" spans="3:3" x14ac:dyDescent="0.25">
      <c r="C12710" s="37"/>
    </row>
    <row r="12711" spans="3:3" x14ac:dyDescent="0.25">
      <c r="C12711" s="37"/>
    </row>
    <row r="12712" spans="3:3" x14ac:dyDescent="0.25">
      <c r="C12712" s="37"/>
    </row>
    <row r="12713" spans="3:3" x14ac:dyDescent="0.25">
      <c r="C12713" s="37"/>
    </row>
    <row r="12714" spans="3:3" x14ac:dyDescent="0.25">
      <c r="C12714" s="37"/>
    </row>
    <row r="12715" spans="3:3" x14ac:dyDescent="0.25">
      <c r="C12715" s="37"/>
    </row>
    <row r="12716" spans="3:3" x14ac:dyDescent="0.25">
      <c r="C12716" s="37"/>
    </row>
    <row r="12717" spans="3:3" x14ac:dyDescent="0.25">
      <c r="C12717" s="37"/>
    </row>
    <row r="12718" spans="3:3" x14ac:dyDescent="0.25">
      <c r="C12718" s="37"/>
    </row>
    <row r="12719" spans="3:3" x14ac:dyDescent="0.25">
      <c r="C12719" s="37"/>
    </row>
    <row r="12720" spans="3:3" x14ac:dyDescent="0.25">
      <c r="C12720" s="37"/>
    </row>
    <row r="12721" spans="3:3" x14ac:dyDescent="0.25">
      <c r="C12721" s="37"/>
    </row>
    <row r="12722" spans="3:3" x14ac:dyDescent="0.25">
      <c r="C12722" s="37"/>
    </row>
    <row r="12723" spans="3:3" x14ac:dyDescent="0.25">
      <c r="C12723" s="37"/>
    </row>
    <row r="12724" spans="3:3" x14ac:dyDescent="0.25">
      <c r="C12724" s="37"/>
    </row>
    <row r="12725" spans="3:3" x14ac:dyDescent="0.25">
      <c r="C12725" s="37"/>
    </row>
    <row r="12726" spans="3:3" x14ac:dyDescent="0.25">
      <c r="C12726" s="37"/>
    </row>
    <row r="12727" spans="3:3" x14ac:dyDescent="0.25">
      <c r="C12727" s="37"/>
    </row>
    <row r="12728" spans="3:3" x14ac:dyDescent="0.25">
      <c r="C12728" s="37"/>
    </row>
    <row r="12729" spans="3:3" x14ac:dyDescent="0.25">
      <c r="C12729" s="37"/>
    </row>
    <row r="12730" spans="3:3" x14ac:dyDescent="0.25">
      <c r="C12730" s="37"/>
    </row>
    <row r="12731" spans="3:3" x14ac:dyDescent="0.25">
      <c r="C12731" s="37"/>
    </row>
    <row r="12732" spans="3:3" x14ac:dyDescent="0.25">
      <c r="C12732" s="37"/>
    </row>
    <row r="12733" spans="3:3" x14ac:dyDescent="0.25">
      <c r="C12733" s="37"/>
    </row>
    <row r="12734" spans="3:3" x14ac:dyDescent="0.25">
      <c r="C12734" s="37"/>
    </row>
    <row r="12735" spans="3:3" x14ac:dyDescent="0.25">
      <c r="C12735" s="37"/>
    </row>
    <row r="12736" spans="3:3" x14ac:dyDescent="0.25">
      <c r="C12736" s="37"/>
    </row>
    <row r="12737" spans="3:3" x14ac:dyDescent="0.25">
      <c r="C12737" s="37"/>
    </row>
    <row r="12738" spans="3:3" x14ac:dyDescent="0.25">
      <c r="C12738" s="37"/>
    </row>
    <row r="12739" spans="3:3" x14ac:dyDescent="0.25">
      <c r="C12739" s="37"/>
    </row>
    <row r="12740" spans="3:3" x14ac:dyDescent="0.25">
      <c r="C12740" s="37"/>
    </row>
    <row r="12741" spans="3:3" x14ac:dyDescent="0.25">
      <c r="C12741" s="37"/>
    </row>
    <row r="12742" spans="3:3" x14ac:dyDescent="0.25">
      <c r="C12742" s="37"/>
    </row>
    <row r="12743" spans="3:3" x14ac:dyDescent="0.25">
      <c r="C12743" s="37"/>
    </row>
    <row r="12744" spans="3:3" x14ac:dyDescent="0.25">
      <c r="C12744" s="37"/>
    </row>
    <row r="12745" spans="3:3" x14ac:dyDescent="0.25">
      <c r="C12745" s="37"/>
    </row>
    <row r="12746" spans="3:3" x14ac:dyDescent="0.25">
      <c r="C12746" s="37"/>
    </row>
    <row r="12747" spans="3:3" x14ac:dyDescent="0.25">
      <c r="C12747" s="37"/>
    </row>
    <row r="12748" spans="3:3" x14ac:dyDescent="0.25">
      <c r="C12748" s="37"/>
    </row>
    <row r="12749" spans="3:3" x14ac:dyDescent="0.25">
      <c r="C12749" s="37"/>
    </row>
    <row r="12750" spans="3:3" x14ac:dyDescent="0.25">
      <c r="C12750" s="37"/>
    </row>
    <row r="12751" spans="3:3" x14ac:dyDescent="0.25">
      <c r="C12751" s="37"/>
    </row>
    <row r="12752" spans="3:3" x14ac:dyDescent="0.25">
      <c r="C12752" s="37"/>
    </row>
    <row r="12753" spans="3:3" x14ac:dyDescent="0.25">
      <c r="C12753" s="37"/>
    </row>
    <row r="12754" spans="3:3" x14ac:dyDescent="0.25">
      <c r="C12754" s="37"/>
    </row>
    <row r="12755" spans="3:3" x14ac:dyDescent="0.25">
      <c r="C12755" s="37"/>
    </row>
    <row r="12756" spans="3:3" x14ac:dyDescent="0.25">
      <c r="C12756" s="37"/>
    </row>
    <row r="12757" spans="3:3" x14ac:dyDescent="0.25">
      <c r="C12757" s="37"/>
    </row>
    <row r="12758" spans="3:3" x14ac:dyDescent="0.25">
      <c r="C12758" s="37"/>
    </row>
    <row r="12759" spans="3:3" x14ac:dyDescent="0.25">
      <c r="C12759" s="37"/>
    </row>
    <row r="12760" spans="3:3" x14ac:dyDescent="0.25">
      <c r="C12760" s="37"/>
    </row>
    <row r="12761" spans="3:3" x14ac:dyDescent="0.25">
      <c r="C12761" s="37"/>
    </row>
    <row r="12762" spans="3:3" x14ac:dyDescent="0.25">
      <c r="C12762" s="37"/>
    </row>
    <row r="12763" spans="3:3" x14ac:dyDescent="0.25">
      <c r="C12763" s="37"/>
    </row>
    <row r="12764" spans="3:3" x14ac:dyDescent="0.25">
      <c r="C12764" s="37"/>
    </row>
    <row r="12765" spans="3:3" x14ac:dyDescent="0.25">
      <c r="C12765" s="37"/>
    </row>
    <row r="12766" spans="3:3" x14ac:dyDescent="0.25">
      <c r="C12766" s="37"/>
    </row>
    <row r="12767" spans="3:3" x14ac:dyDescent="0.25">
      <c r="C12767" s="37"/>
    </row>
    <row r="12768" spans="3:3" x14ac:dyDescent="0.25">
      <c r="C12768" s="37"/>
    </row>
    <row r="12769" spans="3:3" x14ac:dyDescent="0.25">
      <c r="C12769" s="37"/>
    </row>
    <row r="12770" spans="3:3" x14ac:dyDescent="0.25">
      <c r="C12770" s="37"/>
    </row>
    <row r="12771" spans="3:3" x14ac:dyDescent="0.25">
      <c r="C12771" s="37"/>
    </row>
    <row r="12772" spans="3:3" x14ac:dyDescent="0.25">
      <c r="C12772" s="37"/>
    </row>
    <row r="12773" spans="3:3" x14ac:dyDescent="0.25">
      <c r="C12773" s="37"/>
    </row>
    <row r="12774" spans="3:3" x14ac:dyDescent="0.25">
      <c r="C12774" s="37"/>
    </row>
    <row r="12775" spans="3:3" x14ac:dyDescent="0.25">
      <c r="C12775" s="37"/>
    </row>
    <row r="12776" spans="3:3" x14ac:dyDescent="0.25">
      <c r="C12776" s="37"/>
    </row>
    <row r="12777" spans="3:3" x14ac:dyDescent="0.25">
      <c r="C12777" s="37"/>
    </row>
    <row r="12778" spans="3:3" x14ac:dyDescent="0.25">
      <c r="C12778" s="37"/>
    </row>
    <row r="12779" spans="3:3" x14ac:dyDescent="0.25">
      <c r="C12779" s="37"/>
    </row>
    <row r="12780" spans="3:3" x14ac:dyDescent="0.25">
      <c r="C12780" s="37"/>
    </row>
    <row r="12781" spans="3:3" x14ac:dyDescent="0.25">
      <c r="C12781" s="37"/>
    </row>
    <row r="12782" spans="3:3" x14ac:dyDescent="0.25">
      <c r="C12782" s="37"/>
    </row>
    <row r="12783" spans="3:3" x14ac:dyDescent="0.25">
      <c r="C12783" s="37"/>
    </row>
    <row r="12784" spans="3:3" x14ac:dyDescent="0.25">
      <c r="C12784" s="37"/>
    </row>
    <row r="12785" spans="3:3" x14ac:dyDescent="0.25">
      <c r="C12785" s="37"/>
    </row>
    <row r="12786" spans="3:3" x14ac:dyDescent="0.25">
      <c r="C12786" s="37"/>
    </row>
    <row r="12787" spans="3:3" x14ac:dyDescent="0.25">
      <c r="C12787" s="37"/>
    </row>
    <row r="12788" spans="3:3" x14ac:dyDescent="0.25">
      <c r="C12788" s="37"/>
    </row>
    <row r="12789" spans="3:3" x14ac:dyDescent="0.25">
      <c r="C12789" s="37"/>
    </row>
    <row r="12790" spans="3:3" x14ac:dyDescent="0.25">
      <c r="C12790" s="37"/>
    </row>
    <row r="12791" spans="3:3" x14ac:dyDescent="0.25">
      <c r="C12791" s="37"/>
    </row>
    <row r="12792" spans="3:3" x14ac:dyDescent="0.25">
      <c r="C12792" s="37"/>
    </row>
    <row r="12793" spans="3:3" x14ac:dyDescent="0.25">
      <c r="C12793" s="37"/>
    </row>
    <row r="12794" spans="3:3" x14ac:dyDescent="0.25">
      <c r="C12794" s="37"/>
    </row>
    <row r="12795" spans="3:3" x14ac:dyDescent="0.25">
      <c r="C12795" s="37"/>
    </row>
    <row r="12796" spans="3:3" x14ac:dyDescent="0.25">
      <c r="C12796" s="37"/>
    </row>
    <row r="12797" spans="3:3" x14ac:dyDescent="0.25">
      <c r="C12797" s="37"/>
    </row>
    <row r="12798" spans="3:3" x14ac:dyDescent="0.25">
      <c r="C12798" s="37"/>
    </row>
    <row r="12799" spans="3:3" x14ac:dyDescent="0.25">
      <c r="C12799" s="37"/>
    </row>
    <row r="12800" spans="3:3" x14ac:dyDescent="0.25">
      <c r="C12800" s="37"/>
    </row>
    <row r="12801" spans="3:3" x14ac:dyDescent="0.25">
      <c r="C12801" s="37"/>
    </row>
    <row r="12802" spans="3:3" x14ac:dyDescent="0.25">
      <c r="C12802" s="37"/>
    </row>
    <row r="12803" spans="3:3" x14ac:dyDescent="0.25">
      <c r="C12803" s="37"/>
    </row>
    <row r="12804" spans="3:3" x14ac:dyDescent="0.25">
      <c r="C12804" s="37"/>
    </row>
    <row r="12805" spans="3:3" x14ac:dyDescent="0.25">
      <c r="C12805" s="37"/>
    </row>
    <row r="12806" spans="3:3" x14ac:dyDescent="0.25">
      <c r="C12806" s="37"/>
    </row>
    <row r="12807" spans="3:3" x14ac:dyDescent="0.25">
      <c r="C12807" s="37"/>
    </row>
    <row r="12808" spans="3:3" x14ac:dyDescent="0.25">
      <c r="C12808" s="37"/>
    </row>
    <row r="12809" spans="3:3" x14ac:dyDescent="0.25">
      <c r="C12809" s="37"/>
    </row>
    <row r="12810" spans="3:3" x14ac:dyDescent="0.25">
      <c r="C12810" s="37"/>
    </row>
    <row r="12811" spans="3:3" x14ac:dyDescent="0.25">
      <c r="C12811" s="37"/>
    </row>
    <row r="12812" spans="3:3" x14ac:dyDescent="0.25">
      <c r="C12812" s="37"/>
    </row>
    <row r="12813" spans="3:3" x14ac:dyDescent="0.25">
      <c r="C12813" s="37"/>
    </row>
    <row r="12814" spans="3:3" x14ac:dyDescent="0.25">
      <c r="C12814" s="37"/>
    </row>
    <row r="12815" spans="3:3" x14ac:dyDescent="0.25">
      <c r="C12815" s="37"/>
    </row>
    <row r="12816" spans="3:3" x14ac:dyDescent="0.25">
      <c r="C12816" s="37"/>
    </row>
    <row r="12817" spans="3:3" x14ac:dyDescent="0.25">
      <c r="C12817" s="37"/>
    </row>
    <row r="12818" spans="3:3" x14ac:dyDescent="0.25">
      <c r="C12818" s="37"/>
    </row>
    <row r="12819" spans="3:3" x14ac:dyDescent="0.25">
      <c r="C12819" s="37"/>
    </row>
    <row r="12820" spans="3:3" x14ac:dyDescent="0.25">
      <c r="C12820" s="37"/>
    </row>
    <row r="12821" spans="3:3" x14ac:dyDescent="0.25">
      <c r="C12821" s="37"/>
    </row>
    <row r="12822" spans="3:3" x14ac:dyDescent="0.25">
      <c r="C12822" s="37"/>
    </row>
    <row r="12823" spans="3:3" x14ac:dyDescent="0.25">
      <c r="C12823" s="37"/>
    </row>
    <row r="12824" spans="3:3" x14ac:dyDescent="0.25">
      <c r="C12824" s="37"/>
    </row>
    <row r="12825" spans="3:3" x14ac:dyDescent="0.25">
      <c r="C12825" s="37"/>
    </row>
    <row r="12826" spans="3:3" x14ac:dyDescent="0.25">
      <c r="C12826" s="37"/>
    </row>
    <row r="12827" spans="3:3" x14ac:dyDescent="0.25">
      <c r="C12827" s="37"/>
    </row>
    <row r="12828" spans="3:3" x14ac:dyDescent="0.25">
      <c r="C12828" s="37"/>
    </row>
    <row r="12829" spans="3:3" x14ac:dyDescent="0.25">
      <c r="C12829" s="37"/>
    </row>
    <row r="12830" spans="3:3" x14ac:dyDescent="0.25">
      <c r="C12830" s="37"/>
    </row>
    <row r="12831" spans="3:3" x14ac:dyDescent="0.25">
      <c r="C12831" s="37"/>
    </row>
    <row r="12832" spans="3:3" x14ac:dyDescent="0.25">
      <c r="C12832" s="37"/>
    </row>
    <row r="12833" spans="3:3" x14ac:dyDescent="0.25">
      <c r="C12833" s="37"/>
    </row>
    <row r="12834" spans="3:3" x14ac:dyDescent="0.25">
      <c r="C12834" s="37"/>
    </row>
    <row r="12835" spans="3:3" x14ac:dyDescent="0.25">
      <c r="C12835" s="37"/>
    </row>
    <row r="12836" spans="3:3" x14ac:dyDescent="0.25">
      <c r="C12836" s="37"/>
    </row>
    <row r="12837" spans="3:3" x14ac:dyDescent="0.25">
      <c r="C12837" s="37"/>
    </row>
    <row r="12838" spans="3:3" x14ac:dyDescent="0.25">
      <c r="C12838" s="37"/>
    </row>
    <row r="12839" spans="3:3" x14ac:dyDescent="0.25">
      <c r="C12839" s="37"/>
    </row>
    <row r="12840" spans="3:3" x14ac:dyDescent="0.25">
      <c r="C12840" s="37"/>
    </row>
    <row r="12841" spans="3:3" x14ac:dyDescent="0.25">
      <c r="C12841" s="37"/>
    </row>
    <row r="12842" spans="3:3" x14ac:dyDescent="0.25">
      <c r="C12842" s="37"/>
    </row>
    <row r="12843" spans="3:3" x14ac:dyDescent="0.25">
      <c r="C12843" s="37"/>
    </row>
    <row r="12844" spans="3:3" x14ac:dyDescent="0.25">
      <c r="C12844" s="37"/>
    </row>
    <row r="12845" spans="3:3" x14ac:dyDescent="0.25">
      <c r="C12845" s="37"/>
    </row>
    <row r="12846" spans="3:3" x14ac:dyDescent="0.25">
      <c r="C12846" s="37"/>
    </row>
    <row r="12847" spans="3:3" x14ac:dyDescent="0.25">
      <c r="C12847" s="37"/>
    </row>
    <row r="12848" spans="3:3" x14ac:dyDescent="0.25">
      <c r="C12848" s="37"/>
    </row>
    <row r="12849" spans="3:3" x14ac:dyDescent="0.25">
      <c r="C12849" s="37"/>
    </row>
    <row r="12850" spans="3:3" x14ac:dyDescent="0.25">
      <c r="C12850" s="37"/>
    </row>
    <row r="12851" spans="3:3" x14ac:dyDescent="0.25">
      <c r="C12851" s="37"/>
    </row>
    <row r="12852" spans="3:3" x14ac:dyDescent="0.25">
      <c r="C12852" s="37"/>
    </row>
    <row r="12853" spans="3:3" x14ac:dyDescent="0.25">
      <c r="C12853" s="37"/>
    </row>
    <row r="12854" spans="3:3" x14ac:dyDescent="0.25">
      <c r="C12854" s="37"/>
    </row>
    <row r="12855" spans="3:3" x14ac:dyDescent="0.25">
      <c r="C12855" s="37"/>
    </row>
    <row r="12856" spans="3:3" x14ac:dyDescent="0.25">
      <c r="C12856" s="37"/>
    </row>
    <row r="12857" spans="3:3" x14ac:dyDescent="0.25">
      <c r="C12857" s="37"/>
    </row>
    <row r="12858" spans="3:3" x14ac:dyDescent="0.25">
      <c r="C12858" s="37"/>
    </row>
    <row r="12859" spans="3:3" x14ac:dyDescent="0.25">
      <c r="C12859" s="37"/>
    </row>
    <row r="12860" spans="3:3" x14ac:dyDescent="0.25">
      <c r="C12860" s="37"/>
    </row>
    <row r="12861" spans="3:3" x14ac:dyDescent="0.25">
      <c r="C12861" s="37"/>
    </row>
    <row r="12862" spans="3:3" x14ac:dyDescent="0.25">
      <c r="C12862" s="37"/>
    </row>
    <row r="12863" spans="3:3" x14ac:dyDescent="0.25">
      <c r="C12863" s="37"/>
    </row>
    <row r="12864" spans="3:3" x14ac:dyDescent="0.25">
      <c r="C12864" s="37"/>
    </row>
    <row r="12865" spans="3:3" x14ac:dyDescent="0.25">
      <c r="C12865" s="37"/>
    </row>
    <row r="12866" spans="3:3" x14ac:dyDescent="0.25">
      <c r="C12866" s="37"/>
    </row>
    <row r="12867" spans="3:3" x14ac:dyDescent="0.25">
      <c r="C12867" s="37"/>
    </row>
    <row r="12868" spans="3:3" x14ac:dyDescent="0.25">
      <c r="C12868" s="37"/>
    </row>
    <row r="12869" spans="3:3" x14ac:dyDescent="0.25">
      <c r="C12869" s="37"/>
    </row>
    <row r="12870" spans="3:3" x14ac:dyDescent="0.25">
      <c r="C12870" s="37"/>
    </row>
    <row r="12871" spans="3:3" x14ac:dyDescent="0.25">
      <c r="C12871" s="37"/>
    </row>
    <row r="12872" spans="3:3" x14ac:dyDescent="0.25">
      <c r="C12872" s="37"/>
    </row>
    <row r="12873" spans="3:3" x14ac:dyDescent="0.25">
      <c r="C12873" s="37"/>
    </row>
    <row r="12874" spans="3:3" x14ac:dyDescent="0.25">
      <c r="C12874" s="37"/>
    </row>
    <row r="12875" spans="3:3" x14ac:dyDescent="0.25">
      <c r="C12875" s="37"/>
    </row>
    <row r="12876" spans="3:3" x14ac:dyDescent="0.25">
      <c r="C12876" s="37"/>
    </row>
    <row r="12877" spans="3:3" x14ac:dyDescent="0.25">
      <c r="C12877" s="37"/>
    </row>
    <row r="12878" spans="3:3" x14ac:dyDescent="0.25">
      <c r="C12878" s="37"/>
    </row>
    <row r="12879" spans="3:3" x14ac:dyDescent="0.25">
      <c r="C12879" s="37"/>
    </row>
    <row r="12880" spans="3:3" x14ac:dyDescent="0.25">
      <c r="C12880" s="37"/>
    </row>
    <row r="12881" spans="3:3" x14ac:dyDescent="0.25">
      <c r="C12881" s="37"/>
    </row>
    <row r="12882" spans="3:3" x14ac:dyDescent="0.25">
      <c r="C12882" s="37"/>
    </row>
    <row r="12883" spans="3:3" x14ac:dyDescent="0.25">
      <c r="C12883" s="37"/>
    </row>
    <row r="12884" spans="3:3" x14ac:dyDescent="0.25">
      <c r="C12884" s="37"/>
    </row>
    <row r="12885" spans="3:3" x14ac:dyDescent="0.25">
      <c r="C12885" s="37"/>
    </row>
    <row r="12886" spans="3:3" x14ac:dyDescent="0.25">
      <c r="C12886" s="37"/>
    </row>
    <row r="12887" spans="3:3" x14ac:dyDescent="0.25">
      <c r="C12887" s="37"/>
    </row>
    <row r="12888" spans="3:3" x14ac:dyDescent="0.25">
      <c r="C12888" s="37"/>
    </row>
    <row r="12889" spans="3:3" x14ac:dyDescent="0.25">
      <c r="C12889" s="37"/>
    </row>
    <row r="12890" spans="3:3" x14ac:dyDescent="0.25">
      <c r="C12890" s="37"/>
    </row>
    <row r="12891" spans="3:3" x14ac:dyDescent="0.25">
      <c r="C12891" s="37"/>
    </row>
    <row r="12892" spans="3:3" x14ac:dyDescent="0.25">
      <c r="C12892" s="37"/>
    </row>
    <row r="12893" spans="3:3" x14ac:dyDescent="0.25">
      <c r="C12893" s="37"/>
    </row>
    <row r="12894" spans="3:3" x14ac:dyDescent="0.25">
      <c r="C12894" s="37"/>
    </row>
    <row r="12895" spans="3:3" x14ac:dyDescent="0.25">
      <c r="C12895" s="37"/>
    </row>
    <row r="12896" spans="3:3" x14ac:dyDescent="0.25">
      <c r="C12896" s="37"/>
    </row>
    <row r="12897" spans="3:3" x14ac:dyDescent="0.25">
      <c r="C12897" s="37"/>
    </row>
    <row r="12898" spans="3:3" x14ac:dyDescent="0.25">
      <c r="C12898" s="37"/>
    </row>
    <row r="12899" spans="3:3" x14ac:dyDescent="0.25">
      <c r="C12899" s="37"/>
    </row>
    <row r="12900" spans="3:3" x14ac:dyDescent="0.25">
      <c r="C12900" s="37"/>
    </row>
    <row r="12901" spans="3:3" x14ac:dyDescent="0.25">
      <c r="C12901" s="37"/>
    </row>
    <row r="12902" spans="3:3" x14ac:dyDescent="0.25">
      <c r="C12902" s="37"/>
    </row>
    <row r="12903" spans="3:3" x14ac:dyDescent="0.25">
      <c r="C12903" s="37"/>
    </row>
    <row r="12904" spans="3:3" x14ac:dyDescent="0.25">
      <c r="C12904" s="37"/>
    </row>
    <row r="12905" spans="3:3" x14ac:dyDescent="0.25">
      <c r="C12905" s="37"/>
    </row>
    <row r="12906" spans="3:3" x14ac:dyDescent="0.25">
      <c r="C12906" s="37"/>
    </row>
    <row r="12907" spans="3:3" x14ac:dyDescent="0.25">
      <c r="C12907" s="37"/>
    </row>
    <row r="12908" spans="3:3" x14ac:dyDescent="0.25">
      <c r="C12908" s="37"/>
    </row>
    <row r="12909" spans="3:3" x14ac:dyDescent="0.25">
      <c r="C12909" s="37"/>
    </row>
    <row r="12910" spans="3:3" x14ac:dyDescent="0.25">
      <c r="C12910" s="37"/>
    </row>
    <row r="12911" spans="3:3" x14ac:dyDescent="0.25">
      <c r="C12911" s="37"/>
    </row>
    <row r="12912" spans="3:3" x14ac:dyDescent="0.25">
      <c r="C12912" s="37"/>
    </row>
    <row r="12913" spans="3:3" x14ac:dyDescent="0.25">
      <c r="C12913" s="37"/>
    </row>
    <row r="12914" spans="3:3" x14ac:dyDescent="0.25">
      <c r="C12914" s="37"/>
    </row>
    <row r="12915" spans="3:3" x14ac:dyDescent="0.25">
      <c r="C12915" s="37"/>
    </row>
    <row r="12916" spans="3:3" x14ac:dyDescent="0.25">
      <c r="C12916" s="37"/>
    </row>
    <row r="12917" spans="3:3" x14ac:dyDescent="0.25">
      <c r="C12917" s="37"/>
    </row>
    <row r="12918" spans="3:3" x14ac:dyDescent="0.25">
      <c r="C12918" s="37"/>
    </row>
    <row r="12919" spans="3:3" x14ac:dyDescent="0.25">
      <c r="C12919" s="37"/>
    </row>
    <row r="12920" spans="3:3" x14ac:dyDescent="0.25">
      <c r="C12920" s="37"/>
    </row>
    <row r="12921" spans="3:3" x14ac:dyDescent="0.25">
      <c r="C12921" s="37"/>
    </row>
    <row r="12922" spans="3:3" x14ac:dyDescent="0.25">
      <c r="C12922" s="37"/>
    </row>
    <row r="12923" spans="3:3" x14ac:dyDescent="0.25">
      <c r="C12923" s="37"/>
    </row>
    <row r="12924" spans="3:3" x14ac:dyDescent="0.25">
      <c r="C12924" s="37"/>
    </row>
    <row r="12925" spans="3:3" x14ac:dyDescent="0.25">
      <c r="C12925" s="37"/>
    </row>
    <row r="12926" spans="3:3" x14ac:dyDescent="0.25">
      <c r="C12926" s="37"/>
    </row>
    <row r="12927" spans="3:3" x14ac:dyDescent="0.25">
      <c r="C12927" s="37"/>
    </row>
    <row r="12928" spans="3:3" x14ac:dyDescent="0.25">
      <c r="C12928" s="37"/>
    </row>
    <row r="12929" spans="3:3" x14ac:dyDescent="0.25">
      <c r="C12929" s="37"/>
    </row>
    <row r="12930" spans="3:3" x14ac:dyDescent="0.25">
      <c r="C12930" s="37"/>
    </row>
    <row r="12931" spans="3:3" x14ac:dyDescent="0.25">
      <c r="C12931" s="37"/>
    </row>
    <row r="12932" spans="3:3" x14ac:dyDescent="0.25">
      <c r="C12932" s="37"/>
    </row>
    <row r="12933" spans="3:3" x14ac:dyDescent="0.25">
      <c r="C12933" s="37"/>
    </row>
    <row r="12934" spans="3:3" x14ac:dyDescent="0.25">
      <c r="C12934" s="37"/>
    </row>
    <row r="12935" spans="3:3" x14ac:dyDescent="0.25">
      <c r="C12935" s="37"/>
    </row>
    <row r="12936" spans="3:3" x14ac:dyDescent="0.25">
      <c r="C12936" s="37"/>
    </row>
    <row r="12937" spans="3:3" x14ac:dyDescent="0.25">
      <c r="C12937" s="37"/>
    </row>
    <row r="12938" spans="3:3" x14ac:dyDescent="0.25">
      <c r="C12938" s="37"/>
    </row>
    <row r="12939" spans="3:3" x14ac:dyDescent="0.25">
      <c r="C12939" s="37"/>
    </row>
    <row r="12940" spans="3:3" x14ac:dyDescent="0.25">
      <c r="C12940" s="37"/>
    </row>
    <row r="12941" spans="3:3" x14ac:dyDescent="0.25">
      <c r="C12941" s="37"/>
    </row>
    <row r="12942" spans="3:3" x14ac:dyDescent="0.25">
      <c r="C12942" s="37"/>
    </row>
    <row r="12943" spans="3:3" x14ac:dyDescent="0.25">
      <c r="C12943" s="37"/>
    </row>
    <row r="12944" spans="3:3" x14ac:dyDescent="0.25">
      <c r="C12944" s="37"/>
    </row>
    <row r="12945" spans="3:3" x14ac:dyDescent="0.25">
      <c r="C12945" s="37"/>
    </row>
    <row r="12946" spans="3:3" x14ac:dyDescent="0.25">
      <c r="C12946" s="37"/>
    </row>
    <row r="12947" spans="3:3" x14ac:dyDescent="0.25">
      <c r="C12947" s="37"/>
    </row>
    <row r="12948" spans="3:3" x14ac:dyDescent="0.25">
      <c r="C12948" s="37"/>
    </row>
    <row r="12949" spans="3:3" x14ac:dyDescent="0.25">
      <c r="C12949" s="37"/>
    </row>
    <row r="12950" spans="3:3" x14ac:dyDescent="0.25">
      <c r="C12950" s="37"/>
    </row>
    <row r="12951" spans="3:3" x14ac:dyDescent="0.25">
      <c r="C12951" s="37"/>
    </row>
    <row r="12952" spans="3:3" x14ac:dyDescent="0.25">
      <c r="C12952" s="37"/>
    </row>
    <row r="12953" spans="3:3" x14ac:dyDescent="0.25">
      <c r="C12953" s="37"/>
    </row>
    <row r="12954" spans="3:3" x14ac:dyDescent="0.25">
      <c r="C12954" s="37"/>
    </row>
    <row r="12955" spans="3:3" x14ac:dyDescent="0.25">
      <c r="C12955" s="37"/>
    </row>
    <row r="12956" spans="3:3" x14ac:dyDescent="0.25">
      <c r="C12956" s="37"/>
    </row>
    <row r="12957" spans="3:3" x14ac:dyDescent="0.25">
      <c r="C12957" s="37"/>
    </row>
    <row r="12958" spans="3:3" x14ac:dyDescent="0.25">
      <c r="C12958" s="37"/>
    </row>
    <row r="12959" spans="3:3" x14ac:dyDescent="0.25">
      <c r="C12959" s="37"/>
    </row>
    <row r="12960" spans="3:3" x14ac:dyDescent="0.25">
      <c r="C12960" s="37"/>
    </row>
    <row r="12961" spans="3:3" x14ac:dyDescent="0.25">
      <c r="C12961" s="37"/>
    </row>
    <row r="12962" spans="3:3" x14ac:dyDescent="0.25">
      <c r="C12962" s="37"/>
    </row>
    <row r="12963" spans="3:3" x14ac:dyDescent="0.25">
      <c r="C12963" s="37"/>
    </row>
    <row r="12964" spans="3:3" x14ac:dyDescent="0.25">
      <c r="C12964" s="37"/>
    </row>
    <row r="12965" spans="3:3" x14ac:dyDescent="0.25">
      <c r="C12965" s="37"/>
    </row>
    <row r="12966" spans="3:3" x14ac:dyDescent="0.25">
      <c r="C12966" s="37"/>
    </row>
    <row r="12967" spans="3:3" x14ac:dyDescent="0.25">
      <c r="C12967" s="37"/>
    </row>
    <row r="12968" spans="3:3" x14ac:dyDescent="0.25">
      <c r="C12968" s="37"/>
    </row>
    <row r="12969" spans="3:3" x14ac:dyDescent="0.25">
      <c r="C12969" s="37"/>
    </row>
    <row r="12970" spans="3:3" x14ac:dyDescent="0.25">
      <c r="C12970" s="37"/>
    </row>
    <row r="12971" spans="3:3" x14ac:dyDescent="0.25">
      <c r="C12971" s="37"/>
    </row>
    <row r="12972" spans="3:3" x14ac:dyDescent="0.25">
      <c r="C12972" s="37"/>
    </row>
    <row r="12973" spans="3:3" x14ac:dyDescent="0.25">
      <c r="C12973" s="37"/>
    </row>
    <row r="12974" spans="3:3" x14ac:dyDescent="0.25">
      <c r="C12974" s="37"/>
    </row>
    <row r="12975" spans="3:3" x14ac:dyDescent="0.25">
      <c r="C12975" s="37"/>
    </row>
    <row r="12976" spans="3:3" x14ac:dyDescent="0.25">
      <c r="C12976" s="37"/>
    </row>
    <row r="12977" spans="3:3" x14ac:dyDescent="0.25">
      <c r="C12977" s="37"/>
    </row>
    <row r="12978" spans="3:3" x14ac:dyDescent="0.25">
      <c r="C12978" s="37"/>
    </row>
    <row r="12979" spans="3:3" x14ac:dyDescent="0.25">
      <c r="C12979" s="37"/>
    </row>
    <row r="12980" spans="3:3" x14ac:dyDescent="0.25">
      <c r="C12980" s="37"/>
    </row>
    <row r="12981" spans="3:3" x14ac:dyDescent="0.25">
      <c r="C12981" s="37"/>
    </row>
    <row r="12982" spans="3:3" x14ac:dyDescent="0.25">
      <c r="C12982" s="37"/>
    </row>
    <row r="12983" spans="3:3" x14ac:dyDescent="0.25">
      <c r="C12983" s="37"/>
    </row>
    <row r="12984" spans="3:3" x14ac:dyDescent="0.25">
      <c r="C12984" s="37"/>
    </row>
    <row r="12985" spans="3:3" x14ac:dyDescent="0.25">
      <c r="C12985" s="37"/>
    </row>
    <row r="12986" spans="3:3" x14ac:dyDescent="0.25">
      <c r="C12986" s="37"/>
    </row>
    <row r="12987" spans="3:3" x14ac:dyDescent="0.25">
      <c r="C12987" s="37"/>
    </row>
    <row r="12988" spans="3:3" x14ac:dyDescent="0.25">
      <c r="C12988" s="37"/>
    </row>
    <row r="12989" spans="3:3" x14ac:dyDescent="0.25">
      <c r="C12989" s="37"/>
    </row>
    <row r="12990" spans="3:3" x14ac:dyDescent="0.25">
      <c r="C12990" s="37"/>
    </row>
    <row r="12991" spans="3:3" x14ac:dyDescent="0.25">
      <c r="C12991" s="37"/>
    </row>
    <row r="12992" spans="3:3" x14ac:dyDescent="0.25">
      <c r="C12992" s="37"/>
    </row>
    <row r="12993" spans="3:3" x14ac:dyDescent="0.25">
      <c r="C12993" s="37"/>
    </row>
    <row r="12994" spans="3:3" x14ac:dyDescent="0.25">
      <c r="C12994" s="37"/>
    </row>
    <row r="12995" spans="3:3" x14ac:dyDescent="0.25">
      <c r="C12995" s="37"/>
    </row>
    <row r="12996" spans="3:3" x14ac:dyDescent="0.25">
      <c r="C12996" s="37"/>
    </row>
    <row r="12997" spans="3:3" x14ac:dyDescent="0.25">
      <c r="C12997" s="37"/>
    </row>
    <row r="12998" spans="3:3" x14ac:dyDescent="0.25">
      <c r="C12998" s="37"/>
    </row>
    <row r="12999" spans="3:3" x14ac:dyDescent="0.25">
      <c r="C12999" s="37"/>
    </row>
    <row r="13000" spans="3:3" x14ac:dyDescent="0.25">
      <c r="C13000" s="37"/>
    </row>
    <row r="13001" spans="3:3" x14ac:dyDescent="0.25">
      <c r="C13001" s="37"/>
    </row>
    <row r="13002" spans="3:3" x14ac:dyDescent="0.25">
      <c r="C13002" s="37"/>
    </row>
    <row r="13003" spans="3:3" x14ac:dyDescent="0.25">
      <c r="C13003" s="37"/>
    </row>
    <row r="13004" spans="3:3" x14ac:dyDescent="0.25">
      <c r="C13004" s="37"/>
    </row>
    <row r="13005" spans="3:3" x14ac:dyDescent="0.25">
      <c r="C13005" s="37"/>
    </row>
    <row r="13006" spans="3:3" x14ac:dyDescent="0.25">
      <c r="C13006" s="37"/>
    </row>
    <row r="13007" spans="3:3" x14ac:dyDescent="0.25">
      <c r="C13007" s="37"/>
    </row>
    <row r="13008" spans="3:3" x14ac:dyDescent="0.25">
      <c r="C13008" s="37"/>
    </row>
    <row r="13009" spans="3:3" x14ac:dyDescent="0.25">
      <c r="C13009" s="37"/>
    </row>
    <row r="13010" spans="3:3" x14ac:dyDescent="0.25">
      <c r="C13010" s="37"/>
    </row>
    <row r="13011" spans="3:3" x14ac:dyDescent="0.25">
      <c r="C13011" s="37"/>
    </row>
    <row r="13012" spans="3:3" x14ac:dyDescent="0.25">
      <c r="C13012" s="37"/>
    </row>
    <row r="13013" spans="3:3" x14ac:dyDescent="0.25">
      <c r="C13013" s="37"/>
    </row>
    <row r="13014" spans="3:3" x14ac:dyDescent="0.25">
      <c r="C13014" s="37"/>
    </row>
    <row r="13015" spans="3:3" x14ac:dyDescent="0.25">
      <c r="C13015" s="37"/>
    </row>
    <row r="13016" spans="3:3" x14ac:dyDescent="0.25">
      <c r="C13016" s="37"/>
    </row>
    <row r="13017" spans="3:3" x14ac:dyDescent="0.25">
      <c r="C13017" s="37"/>
    </row>
    <row r="13018" spans="3:3" x14ac:dyDescent="0.25">
      <c r="C13018" s="37"/>
    </row>
    <row r="13019" spans="3:3" x14ac:dyDescent="0.25">
      <c r="C13019" s="37"/>
    </row>
    <row r="13020" spans="3:3" x14ac:dyDescent="0.25">
      <c r="C13020" s="37"/>
    </row>
    <row r="13021" spans="3:3" x14ac:dyDescent="0.25">
      <c r="C13021" s="37"/>
    </row>
    <row r="13022" spans="3:3" x14ac:dyDescent="0.25">
      <c r="C13022" s="37"/>
    </row>
    <row r="13023" spans="3:3" x14ac:dyDescent="0.25">
      <c r="C13023" s="37"/>
    </row>
    <row r="13024" spans="3:3" x14ac:dyDescent="0.25">
      <c r="C13024" s="37"/>
    </row>
    <row r="13025" spans="3:3" x14ac:dyDescent="0.25">
      <c r="C13025" s="37"/>
    </row>
    <row r="13026" spans="3:3" x14ac:dyDescent="0.25">
      <c r="C13026" s="37"/>
    </row>
    <row r="13027" spans="3:3" x14ac:dyDescent="0.25">
      <c r="C13027" s="37"/>
    </row>
    <row r="13028" spans="3:3" x14ac:dyDescent="0.25">
      <c r="C13028" s="37"/>
    </row>
    <row r="13029" spans="3:3" x14ac:dyDescent="0.25">
      <c r="C13029" s="37"/>
    </row>
    <row r="13030" spans="3:3" x14ac:dyDescent="0.25">
      <c r="C13030" s="37"/>
    </row>
    <row r="13031" spans="3:3" x14ac:dyDescent="0.25">
      <c r="C13031" s="37"/>
    </row>
    <row r="13032" spans="3:3" x14ac:dyDescent="0.25">
      <c r="C13032" s="37"/>
    </row>
    <row r="13033" spans="3:3" x14ac:dyDescent="0.25">
      <c r="C13033" s="37"/>
    </row>
    <row r="13034" spans="3:3" x14ac:dyDescent="0.25">
      <c r="C13034" s="37"/>
    </row>
    <row r="13035" spans="3:3" x14ac:dyDescent="0.25">
      <c r="C13035" s="37"/>
    </row>
    <row r="13036" spans="3:3" x14ac:dyDescent="0.25">
      <c r="C13036" s="37"/>
    </row>
    <row r="13037" spans="3:3" x14ac:dyDescent="0.25">
      <c r="C13037" s="37"/>
    </row>
    <row r="13038" spans="3:3" x14ac:dyDescent="0.25">
      <c r="C13038" s="37"/>
    </row>
    <row r="13039" spans="3:3" x14ac:dyDescent="0.25">
      <c r="C13039" s="37"/>
    </row>
    <row r="13040" spans="3:3" x14ac:dyDescent="0.25">
      <c r="C13040" s="37"/>
    </row>
    <row r="13041" spans="3:3" x14ac:dyDescent="0.25">
      <c r="C13041" s="37"/>
    </row>
    <row r="13042" spans="3:3" x14ac:dyDescent="0.25">
      <c r="C13042" s="37"/>
    </row>
    <row r="13043" spans="3:3" x14ac:dyDescent="0.25">
      <c r="C13043" s="37"/>
    </row>
    <row r="13044" spans="3:3" x14ac:dyDescent="0.25">
      <c r="C13044" s="37"/>
    </row>
    <row r="13045" spans="3:3" x14ac:dyDescent="0.25">
      <c r="C13045" s="37"/>
    </row>
    <row r="13046" spans="3:3" x14ac:dyDescent="0.25">
      <c r="C13046" s="37"/>
    </row>
    <row r="13047" spans="3:3" x14ac:dyDescent="0.25">
      <c r="C13047" s="37"/>
    </row>
    <row r="13048" spans="3:3" x14ac:dyDescent="0.25">
      <c r="C13048" s="37"/>
    </row>
    <row r="13049" spans="3:3" x14ac:dyDescent="0.25">
      <c r="C13049" s="37"/>
    </row>
    <row r="13050" spans="3:3" x14ac:dyDescent="0.25">
      <c r="C13050" s="37"/>
    </row>
    <row r="13051" spans="3:3" x14ac:dyDescent="0.25">
      <c r="C13051" s="37"/>
    </row>
    <row r="13052" spans="3:3" x14ac:dyDescent="0.25">
      <c r="C13052" s="37"/>
    </row>
    <row r="13053" spans="3:3" x14ac:dyDescent="0.25">
      <c r="C13053" s="37"/>
    </row>
    <row r="13054" spans="3:3" x14ac:dyDescent="0.25">
      <c r="C13054" s="37"/>
    </row>
    <row r="13055" spans="3:3" x14ac:dyDescent="0.25">
      <c r="C13055" s="37"/>
    </row>
    <row r="13056" spans="3:3" x14ac:dyDescent="0.25">
      <c r="C13056" s="37"/>
    </row>
    <row r="13057" spans="3:3" x14ac:dyDescent="0.25">
      <c r="C13057" s="37"/>
    </row>
    <row r="13058" spans="3:3" x14ac:dyDescent="0.25">
      <c r="C13058" s="37"/>
    </row>
    <row r="13059" spans="3:3" x14ac:dyDescent="0.25">
      <c r="C13059" s="37"/>
    </row>
    <row r="13060" spans="3:3" x14ac:dyDescent="0.25">
      <c r="C13060" s="37"/>
    </row>
    <row r="13061" spans="3:3" x14ac:dyDescent="0.25">
      <c r="C13061" s="37"/>
    </row>
    <row r="13062" spans="3:3" x14ac:dyDescent="0.25">
      <c r="C13062" s="37"/>
    </row>
    <row r="13063" spans="3:3" x14ac:dyDescent="0.25">
      <c r="C13063" s="37"/>
    </row>
    <row r="13064" spans="3:3" x14ac:dyDescent="0.25">
      <c r="C13064" s="37"/>
    </row>
    <row r="13065" spans="3:3" x14ac:dyDescent="0.25">
      <c r="C13065" s="37"/>
    </row>
    <row r="13066" spans="3:3" x14ac:dyDescent="0.25">
      <c r="C13066" s="37"/>
    </row>
    <row r="13067" spans="3:3" x14ac:dyDescent="0.25">
      <c r="C13067" s="37"/>
    </row>
    <row r="13068" spans="3:3" x14ac:dyDescent="0.25">
      <c r="C13068" s="37"/>
    </row>
    <row r="13069" spans="3:3" x14ac:dyDescent="0.25">
      <c r="C13069" s="37"/>
    </row>
    <row r="13070" spans="3:3" x14ac:dyDescent="0.25">
      <c r="C13070" s="37"/>
    </row>
    <row r="13071" spans="3:3" x14ac:dyDescent="0.25">
      <c r="C13071" s="37"/>
    </row>
    <row r="13072" spans="3:3" x14ac:dyDescent="0.25">
      <c r="C13072" s="37"/>
    </row>
    <row r="13073" spans="3:3" x14ac:dyDescent="0.25">
      <c r="C13073" s="37"/>
    </row>
    <row r="13074" spans="3:3" x14ac:dyDescent="0.25">
      <c r="C13074" s="37"/>
    </row>
    <row r="13075" spans="3:3" x14ac:dyDescent="0.25">
      <c r="C13075" s="37"/>
    </row>
    <row r="13076" spans="3:3" x14ac:dyDescent="0.25">
      <c r="C13076" s="37"/>
    </row>
    <row r="13077" spans="3:3" x14ac:dyDescent="0.25">
      <c r="C13077" s="37"/>
    </row>
    <row r="13078" spans="3:3" x14ac:dyDescent="0.25">
      <c r="C13078" s="37"/>
    </row>
    <row r="13079" spans="3:3" x14ac:dyDescent="0.25">
      <c r="C13079" s="37"/>
    </row>
    <row r="13080" spans="3:3" x14ac:dyDescent="0.25">
      <c r="C13080" s="37"/>
    </row>
    <row r="13081" spans="3:3" x14ac:dyDescent="0.25">
      <c r="C13081" s="37"/>
    </row>
    <row r="13082" spans="3:3" x14ac:dyDescent="0.25">
      <c r="C13082" s="37"/>
    </row>
    <row r="13083" spans="3:3" x14ac:dyDescent="0.25">
      <c r="C13083" s="37"/>
    </row>
    <row r="13084" spans="3:3" x14ac:dyDescent="0.25">
      <c r="C13084" s="37"/>
    </row>
    <row r="13085" spans="3:3" x14ac:dyDescent="0.25">
      <c r="C13085" s="37"/>
    </row>
    <row r="13086" spans="3:3" x14ac:dyDescent="0.25">
      <c r="C13086" s="37"/>
    </row>
    <row r="13087" spans="3:3" x14ac:dyDescent="0.25">
      <c r="C13087" s="37"/>
    </row>
    <row r="13088" spans="3:3" x14ac:dyDescent="0.25">
      <c r="C13088" s="37"/>
    </row>
    <row r="13089" spans="3:3" x14ac:dyDescent="0.25">
      <c r="C13089" s="37"/>
    </row>
    <row r="13090" spans="3:3" x14ac:dyDescent="0.25">
      <c r="C13090" s="37"/>
    </row>
    <row r="13091" spans="3:3" x14ac:dyDescent="0.25">
      <c r="C13091" s="37"/>
    </row>
    <row r="13092" spans="3:3" x14ac:dyDescent="0.25">
      <c r="C13092" s="37"/>
    </row>
    <row r="13093" spans="3:3" x14ac:dyDescent="0.25">
      <c r="C13093" s="37"/>
    </row>
    <row r="13094" spans="3:3" x14ac:dyDescent="0.25">
      <c r="C13094" s="37"/>
    </row>
    <row r="13095" spans="3:3" x14ac:dyDescent="0.25">
      <c r="C13095" s="37"/>
    </row>
    <row r="13096" spans="3:3" x14ac:dyDescent="0.25">
      <c r="C13096" s="37"/>
    </row>
    <row r="13097" spans="3:3" x14ac:dyDescent="0.25">
      <c r="C13097" s="37"/>
    </row>
    <row r="13098" spans="3:3" x14ac:dyDescent="0.25">
      <c r="C13098" s="37"/>
    </row>
    <row r="13099" spans="3:3" x14ac:dyDescent="0.25">
      <c r="C13099" s="37"/>
    </row>
    <row r="13100" spans="3:3" x14ac:dyDescent="0.25">
      <c r="C13100" s="37"/>
    </row>
    <row r="13101" spans="3:3" x14ac:dyDescent="0.25">
      <c r="C13101" s="37"/>
    </row>
    <row r="13102" spans="3:3" x14ac:dyDescent="0.25">
      <c r="C13102" s="37"/>
    </row>
    <row r="13103" spans="3:3" x14ac:dyDescent="0.25">
      <c r="C13103" s="37"/>
    </row>
    <row r="13104" spans="3:3" x14ac:dyDescent="0.25">
      <c r="C13104" s="37"/>
    </row>
    <row r="13105" spans="3:3" x14ac:dyDescent="0.25">
      <c r="C13105" s="37"/>
    </row>
    <row r="13106" spans="3:3" x14ac:dyDescent="0.25">
      <c r="C13106" s="37"/>
    </row>
    <row r="13107" spans="3:3" x14ac:dyDescent="0.25">
      <c r="C13107" s="37"/>
    </row>
    <row r="13108" spans="3:3" x14ac:dyDescent="0.25">
      <c r="C13108" s="37"/>
    </row>
    <row r="13109" spans="3:3" x14ac:dyDescent="0.25">
      <c r="C13109" s="37"/>
    </row>
    <row r="13110" spans="3:3" x14ac:dyDescent="0.25">
      <c r="C13110" s="37"/>
    </row>
    <row r="13111" spans="3:3" x14ac:dyDescent="0.25">
      <c r="C13111" s="37"/>
    </row>
    <row r="13112" spans="3:3" x14ac:dyDescent="0.25">
      <c r="C13112" s="37"/>
    </row>
    <row r="13113" spans="3:3" x14ac:dyDescent="0.25">
      <c r="C13113" s="37"/>
    </row>
    <row r="13114" spans="3:3" x14ac:dyDescent="0.25">
      <c r="C13114" s="37"/>
    </row>
    <row r="13115" spans="3:3" x14ac:dyDescent="0.25">
      <c r="C13115" s="37"/>
    </row>
    <row r="13116" spans="3:3" x14ac:dyDescent="0.25">
      <c r="C13116" s="37"/>
    </row>
    <row r="13117" spans="3:3" x14ac:dyDescent="0.25">
      <c r="C13117" s="37"/>
    </row>
    <row r="13118" spans="3:3" x14ac:dyDescent="0.25">
      <c r="C13118" s="37"/>
    </row>
    <row r="13119" spans="3:3" x14ac:dyDescent="0.25">
      <c r="C13119" s="37"/>
    </row>
    <row r="13120" spans="3:3" x14ac:dyDescent="0.25">
      <c r="C13120" s="37"/>
    </row>
    <row r="13121" spans="3:3" x14ac:dyDescent="0.25">
      <c r="C13121" s="37"/>
    </row>
    <row r="13122" spans="3:3" x14ac:dyDescent="0.25">
      <c r="C13122" s="37"/>
    </row>
    <row r="13123" spans="3:3" x14ac:dyDescent="0.25">
      <c r="C13123" s="37"/>
    </row>
    <row r="13124" spans="3:3" x14ac:dyDescent="0.25">
      <c r="C13124" s="37"/>
    </row>
    <row r="13125" spans="3:3" x14ac:dyDescent="0.25">
      <c r="C13125" s="37"/>
    </row>
    <row r="13126" spans="3:3" x14ac:dyDescent="0.25">
      <c r="C13126" s="37"/>
    </row>
    <row r="13127" spans="3:3" x14ac:dyDescent="0.25">
      <c r="C13127" s="37"/>
    </row>
    <row r="13128" spans="3:3" x14ac:dyDescent="0.25">
      <c r="C13128" s="37"/>
    </row>
    <row r="13129" spans="3:3" x14ac:dyDescent="0.25">
      <c r="C13129" s="37"/>
    </row>
    <row r="13130" spans="3:3" x14ac:dyDescent="0.25">
      <c r="C13130" s="37"/>
    </row>
    <row r="13131" spans="3:3" x14ac:dyDescent="0.25">
      <c r="C13131" s="37"/>
    </row>
    <row r="13132" spans="3:3" x14ac:dyDescent="0.25">
      <c r="C13132" s="37"/>
    </row>
    <row r="13133" spans="3:3" x14ac:dyDescent="0.25">
      <c r="C13133" s="37"/>
    </row>
    <row r="13134" spans="3:3" x14ac:dyDescent="0.25">
      <c r="C13134" s="37"/>
    </row>
    <row r="13135" spans="3:3" x14ac:dyDescent="0.25">
      <c r="C13135" s="37"/>
    </row>
    <row r="13136" spans="3:3" x14ac:dyDescent="0.25">
      <c r="C13136" s="37"/>
    </row>
    <row r="13137" spans="3:3" x14ac:dyDescent="0.25">
      <c r="C13137" s="37"/>
    </row>
    <row r="13138" spans="3:3" x14ac:dyDescent="0.25">
      <c r="C13138" s="37"/>
    </row>
    <row r="13139" spans="3:3" x14ac:dyDescent="0.25">
      <c r="C13139" s="37"/>
    </row>
    <row r="13140" spans="3:3" x14ac:dyDescent="0.25">
      <c r="C13140" s="37"/>
    </row>
    <row r="13141" spans="3:3" x14ac:dyDescent="0.25">
      <c r="C13141" s="37"/>
    </row>
    <row r="13142" spans="3:3" x14ac:dyDescent="0.25">
      <c r="C13142" s="37"/>
    </row>
    <row r="13143" spans="3:3" x14ac:dyDescent="0.25">
      <c r="C13143" s="37"/>
    </row>
    <row r="13144" spans="3:3" x14ac:dyDescent="0.25">
      <c r="C13144" s="37"/>
    </row>
    <row r="13145" spans="3:3" x14ac:dyDescent="0.25">
      <c r="C13145" s="37"/>
    </row>
    <row r="13146" spans="3:3" x14ac:dyDescent="0.25">
      <c r="C13146" s="37"/>
    </row>
    <row r="13147" spans="3:3" x14ac:dyDescent="0.25">
      <c r="C13147" s="37"/>
    </row>
    <row r="13148" spans="3:3" x14ac:dyDescent="0.25">
      <c r="C13148" s="37"/>
    </row>
    <row r="13149" spans="3:3" x14ac:dyDescent="0.25">
      <c r="C13149" s="37"/>
    </row>
    <row r="13150" spans="3:3" x14ac:dyDescent="0.25">
      <c r="C13150" s="37"/>
    </row>
    <row r="13151" spans="3:3" x14ac:dyDescent="0.25">
      <c r="C13151" s="37"/>
    </row>
    <row r="13152" spans="3:3" x14ac:dyDescent="0.25">
      <c r="C13152" s="37"/>
    </row>
    <row r="13153" spans="3:3" x14ac:dyDescent="0.25">
      <c r="C13153" s="37"/>
    </row>
    <row r="13154" spans="3:3" x14ac:dyDescent="0.25">
      <c r="C13154" s="37"/>
    </row>
    <row r="13155" spans="3:3" x14ac:dyDescent="0.25">
      <c r="C13155" s="37"/>
    </row>
    <row r="13156" spans="3:3" x14ac:dyDescent="0.25">
      <c r="C13156" s="37"/>
    </row>
    <row r="13157" spans="3:3" x14ac:dyDescent="0.25">
      <c r="C13157" s="37"/>
    </row>
    <row r="13158" spans="3:3" x14ac:dyDescent="0.25">
      <c r="C13158" s="37"/>
    </row>
    <row r="13159" spans="3:3" x14ac:dyDescent="0.25">
      <c r="C13159" s="37"/>
    </row>
    <row r="13160" spans="3:3" x14ac:dyDescent="0.25">
      <c r="C13160" s="37"/>
    </row>
    <row r="13161" spans="3:3" x14ac:dyDescent="0.25">
      <c r="C13161" s="37"/>
    </row>
    <row r="13162" spans="3:3" x14ac:dyDescent="0.25">
      <c r="C13162" s="37"/>
    </row>
    <row r="13163" spans="3:3" x14ac:dyDescent="0.25">
      <c r="C13163" s="37"/>
    </row>
    <row r="13164" spans="3:3" x14ac:dyDescent="0.25">
      <c r="C13164" s="37"/>
    </row>
    <row r="13165" spans="3:3" x14ac:dyDescent="0.25">
      <c r="C13165" s="37"/>
    </row>
    <row r="13166" spans="3:3" x14ac:dyDescent="0.25">
      <c r="C13166" s="37"/>
    </row>
    <row r="13167" spans="3:3" x14ac:dyDescent="0.25">
      <c r="C13167" s="37"/>
    </row>
    <row r="13168" spans="3:3" x14ac:dyDescent="0.25">
      <c r="C13168" s="37"/>
    </row>
    <row r="13169" spans="3:3" x14ac:dyDescent="0.25">
      <c r="C13169" s="37"/>
    </row>
    <row r="13170" spans="3:3" x14ac:dyDescent="0.25">
      <c r="C13170" s="37"/>
    </row>
    <row r="13171" spans="3:3" x14ac:dyDescent="0.25">
      <c r="C13171" s="37"/>
    </row>
    <row r="13172" spans="3:3" x14ac:dyDescent="0.25">
      <c r="C13172" s="37"/>
    </row>
    <row r="13173" spans="3:3" x14ac:dyDescent="0.25">
      <c r="C13173" s="37"/>
    </row>
    <row r="13174" spans="3:3" x14ac:dyDescent="0.25">
      <c r="C13174" s="37"/>
    </row>
    <row r="13175" spans="3:3" x14ac:dyDescent="0.25">
      <c r="C13175" s="37"/>
    </row>
    <row r="13176" spans="3:3" x14ac:dyDescent="0.25">
      <c r="C13176" s="37"/>
    </row>
    <row r="13177" spans="3:3" x14ac:dyDescent="0.25">
      <c r="C13177" s="37"/>
    </row>
    <row r="13178" spans="3:3" x14ac:dyDescent="0.25">
      <c r="C13178" s="37"/>
    </row>
    <row r="13179" spans="3:3" x14ac:dyDescent="0.25">
      <c r="C13179" s="37"/>
    </row>
    <row r="13180" spans="3:3" x14ac:dyDescent="0.25">
      <c r="C13180" s="37"/>
    </row>
    <row r="13181" spans="3:3" x14ac:dyDescent="0.25">
      <c r="C13181" s="37"/>
    </row>
    <row r="13182" spans="3:3" x14ac:dyDescent="0.25">
      <c r="C13182" s="37"/>
    </row>
    <row r="13183" spans="3:3" x14ac:dyDescent="0.25">
      <c r="C13183" s="37"/>
    </row>
    <row r="13184" spans="3:3" x14ac:dyDescent="0.25">
      <c r="C13184" s="37"/>
    </row>
    <row r="13185" spans="3:3" x14ac:dyDescent="0.25">
      <c r="C13185" s="37"/>
    </row>
    <row r="13186" spans="3:3" x14ac:dyDescent="0.25">
      <c r="C13186" s="37"/>
    </row>
    <row r="13187" spans="3:3" x14ac:dyDescent="0.25">
      <c r="C13187" s="37"/>
    </row>
    <row r="13188" spans="3:3" x14ac:dyDescent="0.25">
      <c r="C13188" s="37"/>
    </row>
    <row r="13189" spans="3:3" x14ac:dyDescent="0.25">
      <c r="C13189" s="37"/>
    </row>
    <row r="13190" spans="3:3" x14ac:dyDescent="0.25">
      <c r="C13190" s="37"/>
    </row>
    <row r="13191" spans="3:3" x14ac:dyDescent="0.25">
      <c r="C13191" s="37"/>
    </row>
    <row r="13192" spans="3:3" x14ac:dyDescent="0.25">
      <c r="C13192" s="37"/>
    </row>
    <row r="13193" spans="3:3" x14ac:dyDescent="0.25">
      <c r="C13193" s="37"/>
    </row>
    <row r="13194" spans="3:3" x14ac:dyDescent="0.25">
      <c r="C13194" s="37"/>
    </row>
    <row r="13195" spans="3:3" x14ac:dyDescent="0.25">
      <c r="C13195" s="37"/>
    </row>
    <row r="13196" spans="3:3" x14ac:dyDescent="0.25">
      <c r="C13196" s="37"/>
    </row>
    <row r="13197" spans="3:3" x14ac:dyDescent="0.25">
      <c r="C13197" s="37"/>
    </row>
    <row r="13198" spans="3:3" x14ac:dyDescent="0.25">
      <c r="C13198" s="37"/>
    </row>
    <row r="13199" spans="3:3" x14ac:dyDescent="0.25">
      <c r="C13199" s="37"/>
    </row>
    <row r="13200" spans="3:3" x14ac:dyDescent="0.25">
      <c r="C13200" s="37"/>
    </row>
    <row r="13201" spans="3:3" x14ac:dyDescent="0.25">
      <c r="C13201" s="37"/>
    </row>
    <row r="13202" spans="3:3" x14ac:dyDescent="0.25">
      <c r="C13202" s="37"/>
    </row>
    <row r="13203" spans="3:3" x14ac:dyDescent="0.25">
      <c r="C13203" s="37"/>
    </row>
    <row r="13204" spans="3:3" x14ac:dyDescent="0.25">
      <c r="C13204" s="37"/>
    </row>
    <row r="13205" spans="3:3" x14ac:dyDescent="0.25">
      <c r="C13205" s="37"/>
    </row>
    <row r="13206" spans="3:3" x14ac:dyDescent="0.25">
      <c r="C13206" s="37"/>
    </row>
    <row r="13207" spans="3:3" x14ac:dyDescent="0.25">
      <c r="C13207" s="37"/>
    </row>
    <row r="13208" spans="3:3" x14ac:dyDescent="0.25">
      <c r="C13208" s="37"/>
    </row>
    <row r="13209" spans="3:3" x14ac:dyDescent="0.25">
      <c r="C13209" s="37"/>
    </row>
    <row r="13210" spans="3:3" x14ac:dyDescent="0.25">
      <c r="C13210" s="37"/>
    </row>
    <row r="13211" spans="3:3" x14ac:dyDescent="0.25">
      <c r="C13211" s="37"/>
    </row>
    <row r="13212" spans="3:3" x14ac:dyDescent="0.25">
      <c r="C13212" s="37"/>
    </row>
    <row r="13213" spans="3:3" x14ac:dyDescent="0.25">
      <c r="C13213" s="37"/>
    </row>
    <row r="13214" spans="3:3" x14ac:dyDescent="0.25">
      <c r="C13214" s="37"/>
    </row>
    <row r="13215" spans="3:3" x14ac:dyDescent="0.25">
      <c r="C13215" s="37"/>
    </row>
    <row r="13216" spans="3:3" x14ac:dyDescent="0.25">
      <c r="C13216" s="37"/>
    </row>
    <row r="13217" spans="3:3" x14ac:dyDescent="0.25">
      <c r="C13217" s="37"/>
    </row>
    <row r="13218" spans="3:3" x14ac:dyDescent="0.25">
      <c r="C13218" s="37"/>
    </row>
    <row r="13219" spans="3:3" x14ac:dyDescent="0.25">
      <c r="C13219" s="37"/>
    </row>
    <row r="13220" spans="3:3" x14ac:dyDescent="0.25">
      <c r="C13220" s="37"/>
    </row>
    <row r="13221" spans="3:3" x14ac:dyDescent="0.25">
      <c r="C13221" s="37"/>
    </row>
    <row r="13222" spans="3:3" x14ac:dyDescent="0.25">
      <c r="C13222" s="37"/>
    </row>
    <row r="13223" spans="3:3" x14ac:dyDescent="0.25">
      <c r="C13223" s="37"/>
    </row>
    <row r="13224" spans="3:3" x14ac:dyDescent="0.25">
      <c r="C13224" s="37"/>
    </row>
    <row r="13225" spans="3:3" x14ac:dyDescent="0.25">
      <c r="C13225" s="37"/>
    </row>
    <row r="13226" spans="3:3" x14ac:dyDescent="0.25">
      <c r="C13226" s="37"/>
    </row>
    <row r="13227" spans="3:3" x14ac:dyDescent="0.25">
      <c r="C13227" s="37"/>
    </row>
    <row r="13228" spans="3:3" x14ac:dyDescent="0.25">
      <c r="C13228" s="37"/>
    </row>
    <row r="13229" spans="3:3" x14ac:dyDescent="0.25">
      <c r="C13229" s="37"/>
    </row>
    <row r="13230" spans="3:3" x14ac:dyDescent="0.25">
      <c r="C13230" s="37"/>
    </row>
    <row r="13231" spans="3:3" x14ac:dyDescent="0.25">
      <c r="C13231" s="37"/>
    </row>
    <row r="13232" spans="3:3" x14ac:dyDescent="0.25">
      <c r="C13232" s="37"/>
    </row>
    <row r="13233" spans="3:3" x14ac:dyDescent="0.25">
      <c r="C13233" s="37"/>
    </row>
    <row r="13234" spans="3:3" x14ac:dyDescent="0.25">
      <c r="C13234" s="37"/>
    </row>
    <row r="13235" spans="3:3" x14ac:dyDescent="0.25">
      <c r="C13235" s="37"/>
    </row>
    <row r="13236" spans="3:3" x14ac:dyDescent="0.25">
      <c r="C13236" s="37"/>
    </row>
    <row r="13237" spans="3:3" x14ac:dyDescent="0.25">
      <c r="C13237" s="37"/>
    </row>
    <row r="13238" spans="3:3" x14ac:dyDescent="0.25">
      <c r="C13238" s="37"/>
    </row>
    <row r="13239" spans="3:3" x14ac:dyDescent="0.25">
      <c r="C13239" s="37"/>
    </row>
    <row r="13240" spans="3:3" x14ac:dyDescent="0.25">
      <c r="C13240" s="37"/>
    </row>
    <row r="13241" spans="3:3" x14ac:dyDescent="0.25">
      <c r="C13241" s="37"/>
    </row>
    <row r="13242" spans="3:3" x14ac:dyDescent="0.25">
      <c r="C13242" s="37"/>
    </row>
    <row r="13243" spans="3:3" x14ac:dyDescent="0.25">
      <c r="C13243" s="37"/>
    </row>
    <row r="13244" spans="3:3" x14ac:dyDescent="0.25">
      <c r="C13244" s="37"/>
    </row>
    <row r="13245" spans="3:3" x14ac:dyDescent="0.25">
      <c r="C13245" s="37"/>
    </row>
    <row r="13246" spans="3:3" x14ac:dyDescent="0.25">
      <c r="C13246" s="37"/>
    </row>
    <row r="13247" spans="3:3" x14ac:dyDescent="0.25">
      <c r="C13247" s="37"/>
    </row>
    <row r="13248" spans="3:3" x14ac:dyDescent="0.25">
      <c r="C13248" s="37"/>
    </row>
    <row r="13249" spans="3:3" x14ac:dyDescent="0.25">
      <c r="C13249" s="37"/>
    </row>
    <row r="13250" spans="3:3" x14ac:dyDescent="0.25">
      <c r="C13250" s="37"/>
    </row>
    <row r="13251" spans="3:3" x14ac:dyDescent="0.25">
      <c r="C13251" s="37"/>
    </row>
    <row r="13252" spans="3:3" x14ac:dyDescent="0.25">
      <c r="C13252" s="37"/>
    </row>
    <row r="13253" spans="3:3" x14ac:dyDescent="0.25">
      <c r="C13253" s="37"/>
    </row>
    <row r="13254" spans="3:3" x14ac:dyDescent="0.25">
      <c r="C13254" s="37"/>
    </row>
    <row r="13255" spans="3:3" x14ac:dyDescent="0.25">
      <c r="C13255" s="37"/>
    </row>
    <row r="13256" spans="3:3" x14ac:dyDescent="0.25">
      <c r="C13256" s="37"/>
    </row>
    <row r="13257" spans="3:3" x14ac:dyDescent="0.25">
      <c r="C13257" s="37"/>
    </row>
    <row r="13258" spans="3:3" x14ac:dyDescent="0.25">
      <c r="C13258" s="37"/>
    </row>
    <row r="13259" spans="3:3" x14ac:dyDescent="0.25">
      <c r="C13259" s="37"/>
    </row>
    <row r="13260" spans="3:3" x14ac:dyDescent="0.25">
      <c r="C13260" s="37"/>
    </row>
    <row r="13261" spans="3:3" x14ac:dyDescent="0.25">
      <c r="C13261" s="37"/>
    </row>
    <row r="13262" spans="3:3" x14ac:dyDescent="0.25">
      <c r="C13262" s="37"/>
    </row>
    <row r="13263" spans="3:3" x14ac:dyDescent="0.25">
      <c r="C13263" s="37"/>
    </row>
    <row r="13264" spans="3:3" x14ac:dyDescent="0.25">
      <c r="C13264" s="37"/>
    </row>
    <row r="13265" spans="3:3" x14ac:dyDescent="0.25">
      <c r="C13265" s="37"/>
    </row>
    <row r="13266" spans="3:3" x14ac:dyDescent="0.25">
      <c r="C13266" s="37"/>
    </row>
    <row r="13267" spans="3:3" x14ac:dyDescent="0.25">
      <c r="C13267" s="37"/>
    </row>
    <row r="13268" spans="3:3" x14ac:dyDescent="0.25">
      <c r="C13268" s="37"/>
    </row>
    <row r="13269" spans="3:3" x14ac:dyDescent="0.25">
      <c r="C13269" s="37"/>
    </row>
    <row r="13270" spans="3:3" x14ac:dyDescent="0.25">
      <c r="C13270" s="37"/>
    </row>
    <row r="13271" spans="3:3" x14ac:dyDescent="0.25">
      <c r="C13271" s="37"/>
    </row>
    <row r="13272" spans="3:3" x14ac:dyDescent="0.25">
      <c r="C13272" s="37"/>
    </row>
    <row r="13273" spans="3:3" x14ac:dyDescent="0.25">
      <c r="C13273" s="37"/>
    </row>
    <row r="13274" spans="3:3" x14ac:dyDescent="0.25">
      <c r="C13274" s="37"/>
    </row>
    <row r="13275" spans="3:3" x14ac:dyDescent="0.25">
      <c r="C13275" s="37"/>
    </row>
    <row r="13276" spans="3:3" x14ac:dyDescent="0.25">
      <c r="C13276" s="37"/>
    </row>
    <row r="13277" spans="3:3" x14ac:dyDescent="0.25">
      <c r="C13277" s="37"/>
    </row>
    <row r="13278" spans="3:3" x14ac:dyDescent="0.25">
      <c r="C13278" s="37"/>
    </row>
    <row r="13279" spans="3:3" x14ac:dyDescent="0.25">
      <c r="C13279" s="37"/>
    </row>
    <row r="13280" spans="3:3" x14ac:dyDescent="0.25">
      <c r="C13280" s="37"/>
    </row>
    <row r="13281" spans="3:3" x14ac:dyDescent="0.25">
      <c r="C13281" s="37"/>
    </row>
    <row r="13282" spans="3:3" x14ac:dyDescent="0.25">
      <c r="C13282" s="37"/>
    </row>
    <row r="13283" spans="3:3" x14ac:dyDescent="0.25">
      <c r="C13283" s="37"/>
    </row>
    <row r="13284" spans="3:3" x14ac:dyDescent="0.25">
      <c r="C13284" s="37"/>
    </row>
    <row r="13285" spans="3:3" x14ac:dyDescent="0.25">
      <c r="C13285" s="37"/>
    </row>
    <row r="13286" spans="3:3" x14ac:dyDescent="0.25">
      <c r="C13286" s="37"/>
    </row>
    <row r="13287" spans="3:3" x14ac:dyDescent="0.25">
      <c r="C13287" s="37"/>
    </row>
    <row r="13288" spans="3:3" x14ac:dyDescent="0.25">
      <c r="C13288" s="37"/>
    </row>
    <row r="13289" spans="3:3" x14ac:dyDescent="0.25">
      <c r="C13289" s="37"/>
    </row>
    <row r="13290" spans="3:3" x14ac:dyDescent="0.25">
      <c r="C13290" s="37"/>
    </row>
    <row r="13291" spans="3:3" x14ac:dyDescent="0.25">
      <c r="C13291" s="37"/>
    </row>
    <row r="13292" spans="3:3" x14ac:dyDescent="0.25">
      <c r="C13292" s="37"/>
    </row>
    <row r="13293" spans="3:3" x14ac:dyDescent="0.25">
      <c r="C13293" s="37"/>
    </row>
    <row r="13294" spans="3:3" x14ac:dyDescent="0.25">
      <c r="C13294" s="37"/>
    </row>
    <row r="13295" spans="3:3" x14ac:dyDescent="0.25">
      <c r="C13295" s="37"/>
    </row>
    <row r="13296" spans="3:3" x14ac:dyDescent="0.25">
      <c r="C13296" s="37"/>
    </row>
    <row r="13297" spans="3:3" x14ac:dyDescent="0.25">
      <c r="C13297" s="37"/>
    </row>
    <row r="13298" spans="3:3" x14ac:dyDescent="0.25">
      <c r="C13298" s="37"/>
    </row>
    <row r="13299" spans="3:3" x14ac:dyDescent="0.25">
      <c r="C13299" s="37"/>
    </row>
    <row r="13300" spans="3:3" x14ac:dyDescent="0.25">
      <c r="C13300" s="37"/>
    </row>
    <row r="13301" spans="3:3" x14ac:dyDescent="0.25">
      <c r="C13301" s="37"/>
    </row>
    <row r="13302" spans="3:3" x14ac:dyDescent="0.25">
      <c r="C13302" s="37"/>
    </row>
    <row r="13303" spans="3:3" x14ac:dyDescent="0.25">
      <c r="C13303" s="37"/>
    </row>
    <row r="13304" spans="3:3" x14ac:dyDescent="0.25">
      <c r="C13304" s="37"/>
    </row>
    <row r="13305" spans="3:3" x14ac:dyDescent="0.25">
      <c r="C13305" s="37"/>
    </row>
    <row r="13306" spans="3:3" x14ac:dyDescent="0.25">
      <c r="C13306" s="37"/>
    </row>
    <row r="13307" spans="3:3" x14ac:dyDescent="0.25">
      <c r="C13307" s="37"/>
    </row>
    <row r="13308" spans="3:3" x14ac:dyDescent="0.25">
      <c r="C13308" s="37"/>
    </row>
    <row r="13309" spans="3:3" x14ac:dyDescent="0.25">
      <c r="C13309" s="37"/>
    </row>
    <row r="13310" spans="3:3" x14ac:dyDescent="0.25">
      <c r="C13310" s="37"/>
    </row>
    <row r="13311" spans="3:3" x14ac:dyDescent="0.25">
      <c r="C13311" s="37"/>
    </row>
    <row r="13312" spans="3:3" x14ac:dyDescent="0.25">
      <c r="C13312" s="37"/>
    </row>
    <row r="13313" spans="3:3" x14ac:dyDescent="0.25">
      <c r="C13313" s="37"/>
    </row>
    <row r="13314" spans="3:3" x14ac:dyDescent="0.25">
      <c r="C13314" s="37"/>
    </row>
    <row r="13315" spans="3:3" x14ac:dyDescent="0.25">
      <c r="C13315" s="37"/>
    </row>
    <row r="13316" spans="3:3" x14ac:dyDescent="0.25">
      <c r="C13316" s="37"/>
    </row>
    <row r="13317" spans="3:3" x14ac:dyDescent="0.25">
      <c r="C13317" s="37"/>
    </row>
    <row r="13318" spans="3:3" x14ac:dyDescent="0.25">
      <c r="C13318" s="37"/>
    </row>
    <row r="13319" spans="3:3" x14ac:dyDescent="0.25">
      <c r="C13319" s="37"/>
    </row>
    <row r="13320" spans="3:3" x14ac:dyDescent="0.25">
      <c r="C13320" s="37"/>
    </row>
    <row r="13321" spans="3:3" x14ac:dyDescent="0.25">
      <c r="C13321" s="37"/>
    </row>
    <row r="13322" spans="3:3" x14ac:dyDescent="0.25">
      <c r="C13322" s="37"/>
    </row>
    <row r="13323" spans="3:3" x14ac:dyDescent="0.25">
      <c r="C13323" s="37"/>
    </row>
    <row r="13324" spans="3:3" x14ac:dyDescent="0.25">
      <c r="C13324" s="37"/>
    </row>
    <row r="13325" spans="3:3" x14ac:dyDescent="0.25">
      <c r="C13325" s="37"/>
    </row>
    <row r="13326" spans="3:3" x14ac:dyDescent="0.25">
      <c r="C13326" s="37"/>
    </row>
    <row r="13327" spans="3:3" x14ac:dyDescent="0.25">
      <c r="C13327" s="37"/>
    </row>
    <row r="13328" spans="3:3" x14ac:dyDescent="0.25">
      <c r="C13328" s="37"/>
    </row>
    <row r="13329" spans="3:3" x14ac:dyDescent="0.25">
      <c r="C13329" s="37"/>
    </row>
    <row r="13330" spans="3:3" x14ac:dyDescent="0.25">
      <c r="C13330" s="37"/>
    </row>
    <row r="13331" spans="3:3" x14ac:dyDescent="0.25">
      <c r="C13331" s="37"/>
    </row>
    <row r="13332" spans="3:3" x14ac:dyDescent="0.25">
      <c r="C13332" s="37"/>
    </row>
    <row r="13333" spans="3:3" x14ac:dyDescent="0.25">
      <c r="C13333" s="37"/>
    </row>
    <row r="13334" spans="3:3" x14ac:dyDescent="0.25">
      <c r="C13334" s="37"/>
    </row>
    <row r="13335" spans="3:3" x14ac:dyDescent="0.25">
      <c r="C13335" s="37"/>
    </row>
    <row r="13336" spans="3:3" x14ac:dyDescent="0.25">
      <c r="C13336" s="37"/>
    </row>
    <row r="13337" spans="3:3" x14ac:dyDescent="0.25">
      <c r="C13337" s="37"/>
    </row>
    <row r="13338" spans="3:3" x14ac:dyDescent="0.25">
      <c r="C13338" s="37"/>
    </row>
    <row r="13339" spans="3:3" x14ac:dyDescent="0.25">
      <c r="C13339" s="37"/>
    </row>
    <row r="13340" spans="3:3" x14ac:dyDescent="0.25">
      <c r="C13340" s="37"/>
    </row>
    <row r="13341" spans="3:3" x14ac:dyDescent="0.25">
      <c r="C13341" s="37"/>
    </row>
    <row r="13342" spans="3:3" x14ac:dyDescent="0.25">
      <c r="C13342" s="37"/>
    </row>
    <row r="13343" spans="3:3" x14ac:dyDescent="0.25">
      <c r="C13343" s="37"/>
    </row>
    <row r="13344" spans="3:3" x14ac:dyDescent="0.25">
      <c r="C13344" s="37"/>
    </row>
    <row r="13345" spans="3:3" x14ac:dyDescent="0.25">
      <c r="C13345" s="37"/>
    </row>
    <row r="13346" spans="3:3" x14ac:dyDescent="0.25">
      <c r="C13346" s="37"/>
    </row>
    <row r="13347" spans="3:3" x14ac:dyDescent="0.25">
      <c r="C13347" s="37"/>
    </row>
    <row r="13348" spans="3:3" x14ac:dyDescent="0.25">
      <c r="C13348" s="37"/>
    </row>
    <row r="13349" spans="3:3" x14ac:dyDescent="0.25">
      <c r="C13349" s="37"/>
    </row>
    <row r="13350" spans="3:3" x14ac:dyDescent="0.25">
      <c r="C13350" s="37"/>
    </row>
    <row r="13351" spans="3:3" x14ac:dyDescent="0.25">
      <c r="C13351" s="37"/>
    </row>
    <row r="13352" spans="3:3" x14ac:dyDescent="0.25">
      <c r="C13352" s="37"/>
    </row>
    <row r="13353" spans="3:3" x14ac:dyDescent="0.25">
      <c r="C13353" s="37"/>
    </row>
    <row r="13354" spans="3:3" x14ac:dyDescent="0.25">
      <c r="C13354" s="37"/>
    </row>
    <row r="13355" spans="3:3" x14ac:dyDescent="0.25">
      <c r="C13355" s="37"/>
    </row>
    <row r="13356" spans="3:3" x14ac:dyDescent="0.25">
      <c r="C13356" s="37"/>
    </row>
    <row r="13357" spans="3:3" x14ac:dyDescent="0.25">
      <c r="C13357" s="37"/>
    </row>
    <row r="13358" spans="3:3" x14ac:dyDescent="0.25">
      <c r="C13358" s="37"/>
    </row>
    <row r="13359" spans="3:3" x14ac:dyDescent="0.25">
      <c r="C13359" s="37"/>
    </row>
    <row r="13360" spans="3:3" x14ac:dyDescent="0.25">
      <c r="C13360" s="37"/>
    </row>
    <row r="13361" spans="3:3" x14ac:dyDescent="0.25">
      <c r="C13361" s="37"/>
    </row>
    <row r="13362" spans="3:3" x14ac:dyDescent="0.25">
      <c r="C13362" s="37"/>
    </row>
    <row r="13363" spans="3:3" x14ac:dyDescent="0.25">
      <c r="C13363" s="37"/>
    </row>
    <row r="13364" spans="3:3" x14ac:dyDescent="0.25">
      <c r="C13364" s="37"/>
    </row>
    <row r="13365" spans="3:3" x14ac:dyDescent="0.25">
      <c r="C13365" s="37"/>
    </row>
    <row r="13366" spans="3:3" x14ac:dyDescent="0.25">
      <c r="C13366" s="37"/>
    </row>
    <row r="13367" spans="3:3" x14ac:dyDescent="0.25">
      <c r="C13367" s="37"/>
    </row>
    <row r="13368" spans="3:3" x14ac:dyDescent="0.25">
      <c r="C13368" s="37"/>
    </row>
    <row r="13369" spans="3:3" x14ac:dyDescent="0.25">
      <c r="C13369" s="37"/>
    </row>
    <row r="13370" spans="3:3" x14ac:dyDescent="0.25">
      <c r="C13370" s="37"/>
    </row>
    <row r="13371" spans="3:3" x14ac:dyDescent="0.25">
      <c r="C13371" s="37"/>
    </row>
    <row r="13372" spans="3:3" x14ac:dyDescent="0.25">
      <c r="C13372" s="37"/>
    </row>
    <row r="13373" spans="3:3" x14ac:dyDescent="0.25">
      <c r="C13373" s="37"/>
    </row>
    <row r="13374" spans="3:3" x14ac:dyDescent="0.25">
      <c r="C13374" s="37"/>
    </row>
    <row r="13375" spans="3:3" x14ac:dyDescent="0.25">
      <c r="C13375" s="37"/>
    </row>
    <row r="13376" spans="3:3" x14ac:dyDescent="0.25">
      <c r="C13376" s="37"/>
    </row>
    <row r="13377" spans="3:3" x14ac:dyDescent="0.25">
      <c r="C13377" s="37"/>
    </row>
    <row r="13378" spans="3:3" x14ac:dyDescent="0.25">
      <c r="C13378" s="37"/>
    </row>
    <row r="13379" spans="3:3" x14ac:dyDescent="0.25">
      <c r="C13379" s="37"/>
    </row>
    <row r="13380" spans="3:3" x14ac:dyDescent="0.25">
      <c r="C13380" s="37"/>
    </row>
    <row r="13381" spans="3:3" x14ac:dyDescent="0.25">
      <c r="C13381" s="37"/>
    </row>
    <row r="13382" spans="3:3" x14ac:dyDescent="0.25">
      <c r="C13382" s="37"/>
    </row>
    <row r="13383" spans="3:3" x14ac:dyDescent="0.25">
      <c r="C13383" s="37"/>
    </row>
    <row r="13384" spans="3:3" x14ac:dyDescent="0.25">
      <c r="C13384" s="37"/>
    </row>
    <row r="13385" spans="3:3" x14ac:dyDescent="0.25">
      <c r="C13385" s="37"/>
    </row>
    <row r="13386" spans="3:3" x14ac:dyDescent="0.25">
      <c r="C13386" s="37"/>
    </row>
    <row r="13387" spans="3:3" x14ac:dyDescent="0.25">
      <c r="C13387" s="37"/>
    </row>
    <row r="13388" spans="3:3" x14ac:dyDescent="0.25">
      <c r="C13388" s="37"/>
    </row>
    <row r="13389" spans="3:3" x14ac:dyDescent="0.25">
      <c r="C13389" s="37"/>
    </row>
    <row r="13390" spans="3:3" x14ac:dyDescent="0.25">
      <c r="C13390" s="37"/>
    </row>
    <row r="13391" spans="3:3" x14ac:dyDescent="0.25">
      <c r="C13391" s="37"/>
    </row>
    <row r="13392" spans="3:3" x14ac:dyDescent="0.25">
      <c r="C13392" s="37"/>
    </row>
    <row r="13393" spans="3:3" x14ac:dyDescent="0.25">
      <c r="C13393" s="37"/>
    </row>
    <row r="13394" spans="3:3" x14ac:dyDescent="0.25">
      <c r="C13394" s="37"/>
    </row>
    <row r="13395" spans="3:3" x14ac:dyDescent="0.25">
      <c r="C13395" s="37"/>
    </row>
    <row r="13396" spans="3:3" x14ac:dyDescent="0.25">
      <c r="C13396" s="37"/>
    </row>
    <row r="13397" spans="3:3" x14ac:dyDescent="0.25">
      <c r="C13397" s="37"/>
    </row>
    <row r="13398" spans="3:3" x14ac:dyDescent="0.25">
      <c r="C13398" s="37"/>
    </row>
    <row r="13399" spans="3:3" x14ac:dyDescent="0.25">
      <c r="C13399" s="37"/>
    </row>
    <row r="13400" spans="3:3" x14ac:dyDescent="0.25">
      <c r="C13400" s="37"/>
    </row>
    <row r="13401" spans="3:3" x14ac:dyDescent="0.25">
      <c r="C13401" s="37"/>
    </row>
    <row r="13402" spans="3:3" x14ac:dyDescent="0.25">
      <c r="C13402" s="37"/>
    </row>
    <row r="13403" spans="3:3" x14ac:dyDescent="0.25">
      <c r="C13403" s="37"/>
    </row>
    <row r="13404" spans="3:3" x14ac:dyDescent="0.25">
      <c r="C13404" s="37"/>
    </row>
    <row r="13405" spans="3:3" x14ac:dyDescent="0.25">
      <c r="C13405" s="37"/>
    </row>
    <row r="13406" spans="3:3" x14ac:dyDescent="0.25">
      <c r="C13406" s="37"/>
    </row>
    <row r="13407" spans="3:3" x14ac:dyDescent="0.25">
      <c r="C13407" s="37"/>
    </row>
    <row r="13408" spans="3:3" x14ac:dyDescent="0.25">
      <c r="C13408" s="37"/>
    </row>
    <row r="13409" spans="3:3" x14ac:dyDescent="0.25">
      <c r="C13409" s="37"/>
    </row>
    <row r="13410" spans="3:3" x14ac:dyDescent="0.25">
      <c r="C13410" s="37"/>
    </row>
    <row r="13411" spans="3:3" x14ac:dyDescent="0.25">
      <c r="C13411" s="37"/>
    </row>
    <row r="13412" spans="3:3" x14ac:dyDescent="0.25">
      <c r="C13412" s="37"/>
    </row>
    <row r="13413" spans="3:3" x14ac:dyDescent="0.25">
      <c r="C13413" s="37"/>
    </row>
    <row r="13414" spans="3:3" x14ac:dyDescent="0.25">
      <c r="C13414" s="37"/>
    </row>
    <row r="13415" spans="3:3" x14ac:dyDescent="0.25">
      <c r="C13415" s="37"/>
    </row>
    <row r="13416" spans="3:3" x14ac:dyDescent="0.25">
      <c r="C13416" s="37"/>
    </row>
    <row r="13417" spans="3:3" x14ac:dyDescent="0.25">
      <c r="C13417" s="37"/>
    </row>
    <row r="13418" spans="3:3" x14ac:dyDescent="0.25">
      <c r="C13418" s="37"/>
    </row>
    <row r="13419" spans="3:3" x14ac:dyDescent="0.25">
      <c r="C13419" s="37"/>
    </row>
    <row r="13420" spans="3:3" x14ac:dyDescent="0.25">
      <c r="C13420" s="37"/>
    </row>
    <row r="13421" spans="3:3" x14ac:dyDescent="0.25">
      <c r="C13421" s="37"/>
    </row>
    <row r="13422" spans="3:3" x14ac:dyDescent="0.25">
      <c r="C13422" s="37"/>
    </row>
    <row r="13423" spans="3:3" x14ac:dyDescent="0.25">
      <c r="C13423" s="37"/>
    </row>
    <row r="13424" spans="3:3" x14ac:dyDescent="0.25">
      <c r="C13424" s="37"/>
    </row>
    <row r="13425" spans="3:3" x14ac:dyDescent="0.25">
      <c r="C13425" s="37"/>
    </row>
    <row r="13426" spans="3:3" x14ac:dyDescent="0.25">
      <c r="C13426" s="37"/>
    </row>
    <row r="13427" spans="3:3" x14ac:dyDescent="0.25">
      <c r="C13427" s="37"/>
    </row>
    <row r="13428" spans="3:3" x14ac:dyDescent="0.25">
      <c r="C13428" s="37"/>
    </row>
    <row r="13429" spans="3:3" x14ac:dyDescent="0.25">
      <c r="C13429" s="37"/>
    </row>
    <row r="13430" spans="3:3" x14ac:dyDescent="0.25">
      <c r="C13430" s="37"/>
    </row>
    <row r="13431" spans="3:3" x14ac:dyDescent="0.25">
      <c r="C13431" s="37"/>
    </row>
    <row r="13432" spans="3:3" x14ac:dyDescent="0.25">
      <c r="C13432" s="37"/>
    </row>
    <row r="13433" spans="3:3" x14ac:dyDescent="0.25">
      <c r="C13433" s="37"/>
    </row>
    <row r="13434" spans="3:3" x14ac:dyDescent="0.25">
      <c r="C13434" s="37"/>
    </row>
    <row r="13435" spans="3:3" x14ac:dyDescent="0.25">
      <c r="C13435" s="37"/>
    </row>
    <row r="13436" spans="3:3" x14ac:dyDescent="0.25">
      <c r="C13436" s="37"/>
    </row>
    <row r="13437" spans="3:3" x14ac:dyDescent="0.25">
      <c r="C13437" s="37"/>
    </row>
    <row r="13438" spans="3:3" x14ac:dyDescent="0.25">
      <c r="C13438" s="37"/>
    </row>
    <row r="13439" spans="3:3" x14ac:dyDescent="0.25">
      <c r="C13439" s="37"/>
    </row>
    <row r="13440" spans="3:3" x14ac:dyDescent="0.25">
      <c r="C13440" s="37"/>
    </row>
    <row r="13441" spans="3:3" x14ac:dyDescent="0.25">
      <c r="C13441" s="37"/>
    </row>
    <row r="13442" spans="3:3" x14ac:dyDescent="0.25">
      <c r="C13442" s="37"/>
    </row>
    <row r="13443" spans="3:3" x14ac:dyDescent="0.25">
      <c r="C13443" s="37"/>
    </row>
    <row r="13444" spans="3:3" x14ac:dyDescent="0.25">
      <c r="C13444" s="37"/>
    </row>
    <row r="13445" spans="3:3" x14ac:dyDescent="0.25">
      <c r="C13445" s="37"/>
    </row>
    <row r="13446" spans="3:3" x14ac:dyDescent="0.25">
      <c r="C13446" s="37"/>
    </row>
    <row r="13447" spans="3:3" x14ac:dyDescent="0.25">
      <c r="C13447" s="37"/>
    </row>
    <row r="13448" spans="3:3" x14ac:dyDescent="0.25">
      <c r="C13448" s="37"/>
    </row>
    <row r="13449" spans="3:3" x14ac:dyDescent="0.25">
      <c r="C13449" s="37"/>
    </row>
    <row r="13450" spans="3:3" x14ac:dyDescent="0.25">
      <c r="C13450" s="37"/>
    </row>
    <row r="13451" spans="3:3" x14ac:dyDescent="0.25">
      <c r="C13451" s="37"/>
    </row>
    <row r="13452" spans="3:3" x14ac:dyDescent="0.25">
      <c r="C13452" s="37"/>
    </row>
    <row r="13453" spans="3:3" x14ac:dyDescent="0.25">
      <c r="C13453" s="37"/>
    </row>
    <row r="13454" spans="3:3" x14ac:dyDescent="0.25">
      <c r="C13454" s="37"/>
    </row>
    <row r="13455" spans="3:3" x14ac:dyDescent="0.25">
      <c r="C13455" s="37"/>
    </row>
    <row r="13456" spans="3:3" x14ac:dyDescent="0.25">
      <c r="C13456" s="37"/>
    </row>
    <row r="13457" spans="3:3" x14ac:dyDescent="0.25">
      <c r="C13457" s="37"/>
    </row>
    <row r="13458" spans="3:3" x14ac:dyDescent="0.25">
      <c r="C13458" s="37"/>
    </row>
    <row r="13459" spans="3:3" x14ac:dyDescent="0.25">
      <c r="C13459" s="37"/>
    </row>
    <row r="13460" spans="3:3" x14ac:dyDescent="0.25">
      <c r="C13460" s="37"/>
    </row>
    <row r="13461" spans="3:3" x14ac:dyDescent="0.25">
      <c r="C13461" s="37"/>
    </row>
    <row r="13462" spans="3:3" x14ac:dyDescent="0.25">
      <c r="C13462" s="37"/>
    </row>
    <row r="13463" spans="3:3" x14ac:dyDescent="0.25">
      <c r="C13463" s="37"/>
    </row>
    <row r="13464" spans="3:3" x14ac:dyDescent="0.25">
      <c r="C13464" s="37"/>
    </row>
    <row r="13465" spans="3:3" x14ac:dyDescent="0.25">
      <c r="C13465" s="37"/>
    </row>
    <row r="13466" spans="3:3" x14ac:dyDescent="0.25">
      <c r="C13466" s="37"/>
    </row>
    <row r="13467" spans="3:3" x14ac:dyDescent="0.25">
      <c r="C13467" s="37"/>
    </row>
    <row r="13468" spans="3:3" x14ac:dyDescent="0.25">
      <c r="C13468" s="37"/>
    </row>
    <row r="13469" spans="3:3" x14ac:dyDescent="0.25">
      <c r="C13469" s="37"/>
    </row>
    <row r="13470" spans="3:3" x14ac:dyDescent="0.25">
      <c r="C13470" s="37"/>
    </row>
    <row r="13471" spans="3:3" x14ac:dyDescent="0.25">
      <c r="C13471" s="37"/>
    </row>
    <row r="13472" spans="3:3" x14ac:dyDescent="0.25">
      <c r="C13472" s="37"/>
    </row>
    <row r="13473" spans="3:3" x14ac:dyDescent="0.25">
      <c r="C13473" s="37"/>
    </row>
    <row r="13474" spans="3:3" x14ac:dyDescent="0.25">
      <c r="C13474" s="37"/>
    </row>
    <row r="13475" spans="3:3" x14ac:dyDescent="0.25">
      <c r="C13475" s="37"/>
    </row>
    <row r="13476" spans="3:3" x14ac:dyDescent="0.25">
      <c r="C13476" s="37"/>
    </row>
    <row r="13477" spans="3:3" x14ac:dyDescent="0.25">
      <c r="C13477" s="37"/>
    </row>
    <row r="13478" spans="3:3" x14ac:dyDescent="0.25">
      <c r="C13478" s="37"/>
    </row>
    <row r="13479" spans="3:3" x14ac:dyDescent="0.25">
      <c r="C13479" s="37"/>
    </row>
    <row r="13480" spans="3:3" x14ac:dyDescent="0.25">
      <c r="C13480" s="37"/>
    </row>
    <row r="13481" spans="3:3" x14ac:dyDescent="0.25">
      <c r="C13481" s="37"/>
    </row>
    <row r="13482" spans="3:3" x14ac:dyDescent="0.25">
      <c r="C13482" s="37"/>
    </row>
    <row r="13483" spans="3:3" x14ac:dyDescent="0.25">
      <c r="C13483" s="37"/>
    </row>
    <row r="13484" spans="3:3" x14ac:dyDescent="0.25">
      <c r="C13484" s="37"/>
    </row>
    <row r="13485" spans="3:3" x14ac:dyDescent="0.25">
      <c r="C13485" s="37"/>
    </row>
    <row r="13486" spans="3:3" x14ac:dyDescent="0.25">
      <c r="C13486" s="37"/>
    </row>
    <row r="13487" spans="3:3" x14ac:dyDescent="0.25">
      <c r="C13487" s="37"/>
    </row>
    <row r="13488" spans="3:3" x14ac:dyDescent="0.25">
      <c r="C13488" s="37"/>
    </row>
    <row r="13489" spans="3:3" x14ac:dyDescent="0.25">
      <c r="C13489" s="37"/>
    </row>
    <row r="13490" spans="3:3" x14ac:dyDescent="0.25">
      <c r="C13490" s="37"/>
    </row>
    <row r="13491" spans="3:3" x14ac:dyDescent="0.25">
      <c r="C13491" s="37"/>
    </row>
    <row r="13492" spans="3:3" x14ac:dyDescent="0.25">
      <c r="C13492" s="37"/>
    </row>
    <row r="13493" spans="3:3" x14ac:dyDescent="0.25">
      <c r="C13493" s="37"/>
    </row>
    <row r="13494" spans="3:3" x14ac:dyDescent="0.25">
      <c r="C13494" s="37"/>
    </row>
    <row r="13495" spans="3:3" x14ac:dyDescent="0.25">
      <c r="C13495" s="37"/>
    </row>
    <row r="13496" spans="3:3" x14ac:dyDescent="0.25">
      <c r="C13496" s="37"/>
    </row>
    <row r="13497" spans="3:3" x14ac:dyDescent="0.25">
      <c r="C13497" s="37"/>
    </row>
    <row r="13498" spans="3:3" x14ac:dyDescent="0.25">
      <c r="C13498" s="37"/>
    </row>
    <row r="13499" spans="3:3" x14ac:dyDescent="0.25">
      <c r="C13499" s="37"/>
    </row>
    <row r="13500" spans="3:3" x14ac:dyDescent="0.25">
      <c r="C13500" s="37"/>
    </row>
    <row r="13501" spans="3:3" x14ac:dyDescent="0.25">
      <c r="C13501" s="37"/>
    </row>
    <row r="13502" spans="3:3" x14ac:dyDescent="0.25">
      <c r="C13502" s="37"/>
    </row>
    <row r="13503" spans="3:3" x14ac:dyDescent="0.25">
      <c r="C13503" s="37"/>
    </row>
    <row r="13504" spans="3:3" x14ac:dyDescent="0.25">
      <c r="C13504" s="37"/>
    </row>
    <row r="13505" spans="3:3" x14ac:dyDescent="0.25">
      <c r="C13505" s="37"/>
    </row>
    <row r="13506" spans="3:3" x14ac:dyDescent="0.25">
      <c r="C13506" s="37"/>
    </row>
    <row r="13507" spans="3:3" x14ac:dyDescent="0.25">
      <c r="C13507" s="37"/>
    </row>
    <row r="13508" spans="3:3" x14ac:dyDescent="0.25">
      <c r="C13508" s="37"/>
    </row>
    <row r="13509" spans="3:3" x14ac:dyDescent="0.25">
      <c r="C13509" s="37"/>
    </row>
    <row r="13510" spans="3:3" x14ac:dyDescent="0.25">
      <c r="C13510" s="37"/>
    </row>
    <row r="13511" spans="3:3" x14ac:dyDescent="0.25">
      <c r="C13511" s="37"/>
    </row>
    <row r="13512" spans="3:3" x14ac:dyDescent="0.25">
      <c r="C13512" s="37"/>
    </row>
    <row r="13513" spans="3:3" x14ac:dyDescent="0.25">
      <c r="C13513" s="37"/>
    </row>
    <row r="13514" spans="3:3" x14ac:dyDescent="0.25">
      <c r="C13514" s="37"/>
    </row>
    <row r="13515" spans="3:3" x14ac:dyDescent="0.25">
      <c r="C13515" s="37"/>
    </row>
    <row r="13516" spans="3:3" x14ac:dyDescent="0.25">
      <c r="C13516" s="37"/>
    </row>
    <row r="13517" spans="3:3" x14ac:dyDescent="0.25">
      <c r="C13517" s="37"/>
    </row>
    <row r="13518" spans="3:3" x14ac:dyDescent="0.25">
      <c r="C13518" s="37"/>
    </row>
    <row r="13519" spans="3:3" x14ac:dyDescent="0.25">
      <c r="C13519" s="37"/>
    </row>
    <row r="13520" spans="3:3" x14ac:dyDescent="0.25">
      <c r="C13520" s="37"/>
    </row>
    <row r="13521" spans="3:3" x14ac:dyDescent="0.25">
      <c r="C13521" s="37"/>
    </row>
    <row r="13522" spans="3:3" x14ac:dyDescent="0.25">
      <c r="C13522" s="37"/>
    </row>
    <row r="13523" spans="3:3" x14ac:dyDescent="0.25">
      <c r="C13523" s="37"/>
    </row>
    <row r="13524" spans="3:3" x14ac:dyDescent="0.25">
      <c r="C13524" s="37"/>
    </row>
    <row r="13525" spans="3:3" x14ac:dyDescent="0.25">
      <c r="C13525" s="37"/>
    </row>
    <row r="13526" spans="3:3" x14ac:dyDescent="0.25">
      <c r="C13526" s="37"/>
    </row>
    <row r="13527" spans="3:3" x14ac:dyDescent="0.25">
      <c r="C13527" s="37"/>
    </row>
    <row r="13528" spans="3:3" x14ac:dyDescent="0.25">
      <c r="C13528" s="37"/>
    </row>
    <row r="13529" spans="3:3" x14ac:dyDescent="0.25">
      <c r="C13529" s="37"/>
    </row>
    <row r="13530" spans="3:3" x14ac:dyDescent="0.25">
      <c r="C13530" s="37"/>
    </row>
    <row r="13531" spans="3:3" x14ac:dyDescent="0.25">
      <c r="C13531" s="37"/>
    </row>
    <row r="13532" spans="3:3" x14ac:dyDescent="0.25">
      <c r="C13532" s="37"/>
    </row>
    <row r="13533" spans="3:3" x14ac:dyDescent="0.25">
      <c r="C13533" s="37"/>
    </row>
    <row r="13534" spans="3:3" x14ac:dyDescent="0.25">
      <c r="C13534" s="37"/>
    </row>
    <row r="13535" spans="3:3" x14ac:dyDescent="0.25">
      <c r="C13535" s="37"/>
    </row>
    <row r="13536" spans="3:3" x14ac:dyDescent="0.25">
      <c r="C13536" s="37"/>
    </row>
    <row r="13537" spans="3:3" x14ac:dyDescent="0.25">
      <c r="C13537" s="37"/>
    </row>
    <row r="13538" spans="3:3" x14ac:dyDescent="0.25">
      <c r="C13538" s="37"/>
    </row>
    <row r="13539" spans="3:3" x14ac:dyDescent="0.25">
      <c r="C13539" s="37"/>
    </row>
    <row r="13540" spans="3:3" x14ac:dyDescent="0.25">
      <c r="C13540" s="37"/>
    </row>
    <row r="13541" spans="3:3" x14ac:dyDescent="0.25">
      <c r="C13541" s="37"/>
    </row>
    <row r="13542" spans="3:3" x14ac:dyDescent="0.25">
      <c r="C13542" s="37"/>
    </row>
    <row r="13543" spans="3:3" x14ac:dyDescent="0.25">
      <c r="C13543" s="37"/>
    </row>
    <row r="13544" spans="3:3" x14ac:dyDescent="0.25">
      <c r="C13544" s="37"/>
    </row>
    <row r="13545" spans="3:3" x14ac:dyDescent="0.25">
      <c r="C13545" s="37"/>
    </row>
    <row r="13546" spans="3:3" x14ac:dyDescent="0.25">
      <c r="C13546" s="37"/>
    </row>
    <row r="13547" spans="3:3" x14ac:dyDescent="0.25">
      <c r="C13547" s="37"/>
    </row>
    <row r="13548" spans="3:3" x14ac:dyDescent="0.25">
      <c r="C13548" s="37"/>
    </row>
    <row r="13549" spans="3:3" x14ac:dyDescent="0.25">
      <c r="C13549" s="37"/>
    </row>
    <row r="13550" spans="3:3" x14ac:dyDescent="0.25">
      <c r="C13550" s="37"/>
    </row>
    <row r="13551" spans="3:3" x14ac:dyDescent="0.25">
      <c r="C13551" s="37"/>
    </row>
    <row r="13552" spans="3:3" x14ac:dyDescent="0.25">
      <c r="C13552" s="37"/>
    </row>
    <row r="13553" spans="3:3" x14ac:dyDescent="0.25">
      <c r="C13553" s="37"/>
    </row>
    <row r="13554" spans="3:3" x14ac:dyDescent="0.25">
      <c r="C13554" s="37"/>
    </row>
    <row r="13555" spans="3:3" x14ac:dyDescent="0.25">
      <c r="C13555" s="37"/>
    </row>
    <row r="13556" spans="3:3" x14ac:dyDescent="0.25">
      <c r="C13556" s="37"/>
    </row>
    <row r="13557" spans="3:3" x14ac:dyDescent="0.25">
      <c r="C13557" s="37"/>
    </row>
    <row r="13558" spans="3:3" x14ac:dyDescent="0.25">
      <c r="C13558" s="37"/>
    </row>
    <row r="13559" spans="3:3" x14ac:dyDescent="0.25">
      <c r="C13559" s="37"/>
    </row>
    <row r="13560" spans="3:3" x14ac:dyDescent="0.25">
      <c r="C13560" s="37"/>
    </row>
    <row r="13561" spans="3:3" x14ac:dyDescent="0.25">
      <c r="C13561" s="37"/>
    </row>
    <row r="13562" spans="3:3" x14ac:dyDescent="0.25">
      <c r="C13562" s="37"/>
    </row>
    <row r="13563" spans="3:3" x14ac:dyDescent="0.25">
      <c r="C13563" s="37"/>
    </row>
    <row r="13564" spans="3:3" x14ac:dyDescent="0.25">
      <c r="C13564" s="37"/>
    </row>
    <row r="13565" spans="3:3" x14ac:dyDescent="0.25">
      <c r="C13565" s="37"/>
    </row>
    <row r="13566" spans="3:3" x14ac:dyDescent="0.25">
      <c r="C13566" s="37"/>
    </row>
    <row r="13567" spans="3:3" x14ac:dyDescent="0.25">
      <c r="C13567" s="37"/>
    </row>
    <row r="13568" spans="3:3" x14ac:dyDescent="0.25">
      <c r="C13568" s="37"/>
    </row>
    <row r="13569" spans="3:3" x14ac:dyDescent="0.25">
      <c r="C13569" s="37"/>
    </row>
    <row r="13570" spans="3:3" x14ac:dyDescent="0.25">
      <c r="C13570" s="37"/>
    </row>
    <row r="13571" spans="3:3" x14ac:dyDescent="0.25">
      <c r="C13571" s="37"/>
    </row>
    <row r="13572" spans="3:3" x14ac:dyDescent="0.25">
      <c r="C13572" s="37"/>
    </row>
    <row r="13573" spans="3:3" x14ac:dyDescent="0.25">
      <c r="C13573" s="37"/>
    </row>
    <row r="13574" spans="3:3" x14ac:dyDescent="0.25">
      <c r="C13574" s="37"/>
    </row>
    <row r="13575" spans="3:3" x14ac:dyDescent="0.25">
      <c r="C13575" s="37"/>
    </row>
    <row r="13576" spans="3:3" x14ac:dyDescent="0.25">
      <c r="C13576" s="37"/>
    </row>
    <row r="13577" spans="3:3" x14ac:dyDescent="0.25">
      <c r="C13577" s="37"/>
    </row>
    <row r="13578" spans="3:3" x14ac:dyDescent="0.25">
      <c r="C13578" s="37"/>
    </row>
    <row r="13579" spans="3:3" x14ac:dyDescent="0.25">
      <c r="C13579" s="37"/>
    </row>
    <row r="13580" spans="3:3" x14ac:dyDescent="0.25">
      <c r="C13580" s="37"/>
    </row>
    <row r="13581" spans="3:3" x14ac:dyDescent="0.25">
      <c r="C13581" s="37"/>
    </row>
    <row r="13582" spans="3:3" x14ac:dyDescent="0.25">
      <c r="C13582" s="37"/>
    </row>
    <row r="13583" spans="3:3" x14ac:dyDescent="0.25">
      <c r="C13583" s="37"/>
    </row>
    <row r="13584" spans="3:3" x14ac:dyDescent="0.25">
      <c r="C13584" s="37"/>
    </row>
    <row r="13585" spans="3:3" x14ac:dyDescent="0.25">
      <c r="C13585" s="37"/>
    </row>
    <row r="13586" spans="3:3" x14ac:dyDescent="0.25">
      <c r="C13586" s="37"/>
    </row>
    <row r="13587" spans="3:3" x14ac:dyDescent="0.25">
      <c r="C13587" s="37"/>
    </row>
    <row r="13588" spans="3:3" x14ac:dyDescent="0.25">
      <c r="C13588" s="37"/>
    </row>
    <row r="13589" spans="3:3" x14ac:dyDescent="0.25">
      <c r="C13589" s="37"/>
    </row>
    <row r="13590" spans="3:3" x14ac:dyDescent="0.25">
      <c r="C13590" s="37"/>
    </row>
    <row r="13591" spans="3:3" x14ac:dyDescent="0.25">
      <c r="C13591" s="37"/>
    </row>
    <row r="13592" spans="3:3" x14ac:dyDescent="0.25">
      <c r="C13592" s="37"/>
    </row>
    <row r="13593" spans="3:3" x14ac:dyDescent="0.25">
      <c r="C13593" s="37"/>
    </row>
    <row r="13594" spans="3:3" x14ac:dyDescent="0.25">
      <c r="C13594" s="37"/>
    </row>
    <row r="13595" spans="3:3" x14ac:dyDescent="0.25">
      <c r="C13595" s="37"/>
    </row>
    <row r="13596" spans="3:3" x14ac:dyDescent="0.25">
      <c r="C13596" s="37"/>
    </row>
    <row r="13597" spans="3:3" x14ac:dyDescent="0.25">
      <c r="C13597" s="37"/>
    </row>
    <row r="13598" spans="3:3" x14ac:dyDescent="0.25">
      <c r="C13598" s="37"/>
    </row>
    <row r="13599" spans="3:3" x14ac:dyDescent="0.25">
      <c r="C13599" s="37"/>
    </row>
    <row r="13600" spans="3:3" x14ac:dyDescent="0.25">
      <c r="C13600" s="37"/>
    </row>
    <row r="13601" spans="3:3" x14ac:dyDescent="0.25">
      <c r="C13601" s="37"/>
    </row>
    <row r="13602" spans="3:3" x14ac:dyDescent="0.25">
      <c r="C13602" s="37"/>
    </row>
    <row r="13603" spans="3:3" x14ac:dyDescent="0.25">
      <c r="C13603" s="37"/>
    </row>
    <row r="13604" spans="3:3" x14ac:dyDescent="0.25">
      <c r="C13604" s="37"/>
    </row>
    <row r="13605" spans="3:3" x14ac:dyDescent="0.25">
      <c r="C13605" s="37"/>
    </row>
    <row r="13606" spans="3:3" x14ac:dyDescent="0.25">
      <c r="C13606" s="37"/>
    </row>
    <row r="13607" spans="3:3" x14ac:dyDescent="0.25">
      <c r="C13607" s="37"/>
    </row>
    <row r="13608" spans="3:3" x14ac:dyDescent="0.25">
      <c r="C13608" s="37"/>
    </row>
    <row r="13609" spans="3:3" x14ac:dyDescent="0.25">
      <c r="C13609" s="37"/>
    </row>
    <row r="13610" spans="3:3" x14ac:dyDescent="0.25">
      <c r="C13610" s="37"/>
    </row>
    <row r="13611" spans="3:3" x14ac:dyDescent="0.25">
      <c r="C13611" s="37"/>
    </row>
    <row r="13612" spans="3:3" x14ac:dyDescent="0.25">
      <c r="C13612" s="37"/>
    </row>
    <row r="13613" spans="3:3" x14ac:dyDescent="0.25">
      <c r="C13613" s="37"/>
    </row>
    <row r="13614" spans="3:3" x14ac:dyDescent="0.25">
      <c r="C13614" s="37"/>
    </row>
    <row r="13615" spans="3:3" x14ac:dyDescent="0.25">
      <c r="C13615" s="37"/>
    </row>
    <row r="13616" spans="3:3" x14ac:dyDescent="0.25">
      <c r="C13616" s="37"/>
    </row>
    <row r="13617" spans="3:3" x14ac:dyDescent="0.25">
      <c r="C13617" s="37"/>
    </row>
    <row r="13618" spans="3:3" x14ac:dyDescent="0.25">
      <c r="C13618" s="37"/>
    </row>
    <row r="13619" spans="3:3" x14ac:dyDescent="0.25">
      <c r="C13619" s="37"/>
    </row>
    <row r="13620" spans="3:3" x14ac:dyDescent="0.25">
      <c r="C13620" s="37"/>
    </row>
    <row r="13621" spans="3:3" x14ac:dyDescent="0.25">
      <c r="C13621" s="37"/>
    </row>
    <row r="13622" spans="3:3" x14ac:dyDescent="0.25">
      <c r="C13622" s="37"/>
    </row>
    <row r="13623" spans="3:3" x14ac:dyDescent="0.25">
      <c r="C13623" s="37"/>
    </row>
    <row r="13624" spans="3:3" x14ac:dyDescent="0.25">
      <c r="C13624" s="37"/>
    </row>
    <row r="13625" spans="3:3" x14ac:dyDescent="0.25">
      <c r="C13625" s="37"/>
    </row>
    <row r="13626" spans="3:3" x14ac:dyDescent="0.25">
      <c r="C13626" s="37"/>
    </row>
    <row r="13627" spans="3:3" x14ac:dyDescent="0.25">
      <c r="C13627" s="37"/>
    </row>
    <row r="13628" spans="3:3" x14ac:dyDescent="0.25">
      <c r="C13628" s="37"/>
    </row>
    <row r="13629" spans="3:3" x14ac:dyDescent="0.25">
      <c r="C13629" s="37"/>
    </row>
    <row r="13630" spans="3:3" x14ac:dyDescent="0.25">
      <c r="C13630" s="37"/>
    </row>
    <row r="13631" spans="3:3" x14ac:dyDescent="0.25">
      <c r="C13631" s="37"/>
    </row>
    <row r="13632" spans="3:3" x14ac:dyDescent="0.25">
      <c r="C13632" s="37"/>
    </row>
    <row r="13633" spans="3:3" x14ac:dyDescent="0.25">
      <c r="C13633" s="37"/>
    </row>
    <row r="13634" spans="3:3" x14ac:dyDescent="0.25">
      <c r="C13634" s="37"/>
    </row>
    <row r="13635" spans="3:3" x14ac:dyDescent="0.25">
      <c r="C13635" s="37"/>
    </row>
    <row r="13636" spans="3:3" x14ac:dyDescent="0.25">
      <c r="C13636" s="37"/>
    </row>
    <row r="13637" spans="3:3" x14ac:dyDescent="0.25">
      <c r="C13637" s="37"/>
    </row>
    <row r="13638" spans="3:3" x14ac:dyDescent="0.25">
      <c r="C13638" s="37"/>
    </row>
    <row r="13639" spans="3:3" x14ac:dyDescent="0.25">
      <c r="C13639" s="37"/>
    </row>
    <row r="13640" spans="3:3" x14ac:dyDescent="0.25">
      <c r="C13640" s="37"/>
    </row>
    <row r="13641" spans="3:3" x14ac:dyDescent="0.25">
      <c r="C13641" s="37"/>
    </row>
    <row r="13642" spans="3:3" x14ac:dyDescent="0.25">
      <c r="C13642" s="37"/>
    </row>
    <row r="13643" spans="3:3" x14ac:dyDescent="0.25">
      <c r="C13643" s="37"/>
    </row>
    <row r="13644" spans="3:3" x14ac:dyDescent="0.25">
      <c r="C13644" s="37"/>
    </row>
    <row r="13645" spans="3:3" x14ac:dyDescent="0.25">
      <c r="C13645" s="37"/>
    </row>
    <row r="13646" spans="3:3" x14ac:dyDescent="0.25">
      <c r="C13646" s="37"/>
    </row>
    <row r="13647" spans="3:3" x14ac:dyDescent="0.25">
      <c r="C13647" s="37"/>
    </row>
    <row r="13648" spans="3:3" x14ac:dyDescent="0.25">
      <c r="C13648" s="37"/>
    </row>
    <row r="13649" spans="3:3" x14ac:dyDescent="0.25">
      <c r="C13649" s="37"/>
    </row>
    <row r="13650" spans="3:3" x14ac:dyDescent="0.25">
      <c r="C13650" s="37"/>
    </row>
    <row r="13651" spans="3:3" x14ac:dyDescent="0.25">
      <c r="C13651" s="37"/>
    </row>
    <row r="13652" spans="3:3" x14ac:dyDescent="0.25">
      <c r="C13652" s="37"/>
    </row>
    <row r="13653" spans="3:3" x14ac:dyDescent="0.25">
      <c r="C13653" s="37"/>
    </row>
    <row r="13654" spans="3:3" x14ac:dyDescent="0.25">
      <c r="C13654" s="37"/>
    </row>
    <row r="13655" spans="3:3" x14ac:dyDescent="0.25">
      <c r="C13655" s="37"/>
    </row>
    <row r="13656" spans="3:3" x14ac:dyDescent="0.25">
      <c r="C13656" s="37"/>
    </row>
    <row r="13657" spans="3:3" x14ac:dyDescent="0.25">
      <c r="C13657" s="37"/>
    </row>
    <row r="13658" spans="3:3" x14ac:dyDescent="0.25">
      <c r="C13658" s="37"/>
    </row>
    <row r="13659" spans="3:3" x14ac:dyDescent="0.25">
      <c r="C13659" s="37"/>
    </row>
    <row r="13660" spans="3:3" x14ac:dyDescent="0.25">
      <c r="C13660" s="37"/>
    </row>
    <row r="13661" spans="3:3" x14ac:dyDescent="0.25">
      <c r="C13661" s="37"/>
    </row>
    <row r="13662" spans="3:3" x14ac:dyDescent="0.25">
      <c r="C13662" s="37"/>
    </row>
    <row r="13663" spans="3:3" x14ac:dyDescent="0.25">
      <c r="C13663" s="37"/>
    </row>
    <row r="13664" spans="3:3" x14ac:dyDescent="0.25">
      <c r="C13664" s="37"/>
    </row>
    <row r="13665" spans="3:3" x14ac:dyDescent="0.25">
      <c r="C13665" s="37"/>
    </row>
    <row r="13666" spans="3:3" x14ac:dyDescent="0.25">
      <c r="C13666" s="37"/>
    </row>
    <row r="13667" spans="3:3" x14ac:dyDescent="0.25">
      <c r="C13667" s="37"/>
    </row>
    <row r="13668" spans="3:3" x14ac:dyDescent="0.25">
      <c r="C13668" s="37"/>
    </row>
    <row r="13669" spans="3:3" x14ac:dyDescent="0.25">
      <c r="C13669" s="37"/>
    </row>
    <row r="13670" spans="3:3" x14ac:dyDescent="0.25">
      <c r="C13670" s="37"/>
    </row>
    <row r="13671" spans="3:3" x14ac:dyDescent="0.25">
      <c r="C13671" s="37"/>
    </row>
    <row r="13672" spans="3:3" x14ac:dyDescent="0.25">
      <c r="C13672" s="37"/>
    </row>
    <row r="13673" spans="3:3" x14ac:dyDescent="0.25">
      <c r="C13673" s="37"/>
    </row>
    <row r="13674" spans="3:3" x14ac:dyDescent="0.25">
      <c r="C13674" s="37"/>
    </row>
    <row r="13675" spans="3:3" x14ac:dyDescent="0.25">
      <c r="C13675" s="37"/>
    </row>
    <row r="13676" spans="3:3" x14ac:dyDescent="0.25">
      <c r="C13676" s="37"/>
    </row>
    <row r="13677" spans="3:3" x14ac:dyDescent="0.25">
      <c r="C13677" s="37"/>
    </row>
    <row r="13678" spans="3:3" x14ac:dyDescent="0.25">
      <c r="C13678" s="37"/>
    </row>
    <row r="13679" spans="3:3" x14ac:dyDescent="0.25">
      <c r="C13679" s="37"/>
    </row>
    <row r="13680" spans="3:3" x14ac:dyDescent="0.25">
      <c r="C13680" s="37"/>
    </row>
    <row r="13681" spans="3:3" x14ac:dyDescent="0.25">
      <c r="C13681" s="37"/>
    </row>
    <row r="13682" spans="3:3" x14ac:dyDescent="0.25">
      <c r="C13682" s="37"/>
    </row>
    <row r="13683" spans="3:3" x14ac:dyDescent="0.25">
      <c r="C13683" s="37"/>
    </row>
    <row r="13684" spans="3:3" x14ac:dyDescent="0.25">
      <c r="C13684" s="37"/>
    </row>
    <row r="13685" spans="3:3" x14ac:dyDescent="0.25">
      <c r="C13685" s="37"/>
    </row>
    <row r="13686" spans="3:3" x14ac:dyDescent="0.25">
      <c r="C13686" s="37"/>
    </row>
    <row r="13687" spans="3:3" x14ac:dyDescent="0.25">
      <c r="C13687" s="37"/>
    </row>
    <row r="13688" spans="3:3" x14ac:dyDescent="0.25">
      <c r="C13688" s="37"/>
    </row>
    <row r="13689" spans="3:3" x14ac:dyDescent="0.25">
      <c r="C13689" s="37"/>
    </row>
    <row r="13690" spans="3:3" x14ac:dyDescent="0.25">
      <c r="C13690" s="37"/>
    </row>
    <row r="13691" spans="3:3" x14ac:dyDescent="0.25">
      <c r="C13691" s="37"/>
    </row>
    <row r="13692" spans="3:3" x14ac:dyDescent="0.25">
      <c r="C13692" s="37"/>
    </row>
    <row r="13693" spans="3:3" x14ac:dyDescent="0.25">
      <c r="C13693" s="37"/>
    </row>
    <row r="13694" spans="3:3" x14ac:dyDescent="0.25">
      <c r="C13694" s="37"/>
    </row>
    <row r="13695" spans="3:3" x14ac:dyDescent="0.25">
      <c r="C13695" s="37"/>
    </row>
    <row r="13696" spans="3:3" x14ac:dyDescent="0.25">
      <c r="C13696" s="37"/>
    </row>
    <row r="13697" spans="3:3" x14ac:dyDescent="0.25">
      <c r="C13697" s="37"/>
    </row>
    <row r="13698" spans="3:3" x14ac:dyDescent="0.25">
      <c r="C13698" s="37"/>
    </row>
    <row r="13699" spans="3:3" x14ac:dyDescent="0.25">
      <c r="C13699" s="37"/>
    </row>
    <row r="13700" spans="3:3" x14ac:dyDescent="0.25">
      <c r="C13700" s="37"/>
    </row>
    <row r="13701" spans="3:3" x14ac:dyDescent="0.25">
      <c r="C13701" s="37"/>
    </row>
    <row r="13702" spans="3:3" x14ac:dyDescent="0.25">
      <c r="C13702" s="37"/>
    </row>
    <row r="13703" spans="3:3" x14ac:dyDescent="0.25">
      <c r="C13703" s="37"/>
    </row>
    <row r="13704" spans="3:3" x14ac:dyDescent="0.25">
      <c r="C13704" s="37"/>
    </row>
    <row r="13705" spans="3:3" x14ac:dyDescent="0.25">
      <c r="C13705" s="37"/>
    </row>
    <row r="13706" spans="3:3" x14ac:dyDescent="0.25">
      <c r="C13706" s="37"/>
    </row>
    <row r="13707" spans="3:3" x14ac:dyDescent="0.25">
      <c r="C13707" s="37"/>
    </row>
    <row r="13708" spans="3:3" x14ac:dyDescent="0.25">
      <c r="C13708" s="37"/>
    </row>
    <row r="13709" spans="3:3" x14ac:dyDescent="0.25">
      <c r="C13709" s="37"/>
    </row>
    <row r="13710" spans="3:3" x14ac:dyDescent="0.25">
      <c r="C13710" s="37"/>
    </row>
    <row r="13711" spans="3:3" x14ac:dyDescent="0.25">
      <c r="C13711" s="37"/>
    </row>
    <row r="13712" spans="3:3" x14ac:dyDescent="0.25">
      <c r="C13712" s="37"/>
    </row>
    <row r="13713" spans="3:3" x14ac:dyDescent="0.25">
      <c r="C13713" s="37"/>
    </row>
    <row r="13714" spans="3:3" x14ac:dyDescent="0.25">
      <c r="C13714" s="37"/>
    </row>
    <row r="13715" spans="3:3" x14ac:dyDescent="0.25">
      <c r="C13715" s="37"/>
    </row>
    <row r="13716" spans="3:3" x14ac:dyDescent="0.25">
      <c r="C13716" s="37"/>
    </row>
    <row r="13717" spans="3:3" x14ac:dyDescent="0.25">
      <c r="C13717" s="37"/>
    </row>
    <row r="13718" spans="3:3" x14ac:dyDescent="0.25">
      <c r="C13718" s="37"/>
    </row>
    <row r="13719" spans="3:3" x14ac:dyDescent="0.25">
      <c r="C13719" s="37"/>
    </row>
    <row r="13720" spans="3:3" x14ac:dyDescent="0.25">
      <c r="C13720" s="37"/>
    </row>
    <row r="13721" spans="3:3" x14ac:dyDescent="0.25">
      <c r="C13721" s="37"/>
    </row>
    <row r="13722" spans="3:3" x14ac:dyDescent="0.25">
      <c r="C13722" s="37"/>
    </row>
    <row r="13723" spans="3:3" x14ac:dyDescent="0.25">
      <c r="C13723" s="37"/>
    </row>
    <row r="13724" spans="3:3" x14ac:dyDescent="0.25">
      <c r="C13724" s="37"/>
    </row>
    <row r="13725" spans="3:3" x14ac:dyDescent="0.25">
      <c r="C13725" s="37"/>
    </row>
    <row r="13726" spans="3:3" x14ac:dyDescent="0.25">
      <c r="C13726" s="37"/>
    </row>
    <row r="13727" spans="3:3" x14ac:dyDescent="0.25">
      <c r="C13727" s="37"/>
    </row>
    <row r="13728" spans="3:3" x14ac:dyDescent="0.25">
      <c r="C13728" s="37"/>
    </row>
    <row r="13729" spans="3:3" x14ac:dyDescent="0.25">
      <c r="C13729" s="37"/>
    </row>
    <row r="13730" spans="3:3" x14ac:dyDescent="0.25">
      <c r="C13730" s="37"/>
    </row>
    <row r="13731" spans="3:3" x14ac:dyDescent="0.25">
      <c r="C13731" s="37"/>
    </row>
    <row r="13732" spans="3:3" x14ac:dyDescent="0.25">
      <c r="C13732" s="37"/>
    </row>
    <row r="13733" spans="3:3" x14ac:dyDescent="0.25">
      <c r="C13733" s="37"/>
    </row>
    <row r="13734" spans="3:3" x14ac:dyDescent="0.25">
      <c r="C13734" s="37"/>
    </row>
    <row r="13735" spans="3:3" x14ac:dyDescent="0.25">
      <c r="C13735" s="37"/>
    </row>
    <row r="13736" spans="3:3" x14ac:dyDescent="0.25">
      <c r="C13736" s="37"/>
    </row>
    <row r="13737" spans="3:3" x14ac:dyDescent="0.25">
      <c r="C13737" s="37"/>
    </row>
    <row r="13738" spans="3:3" x14ac:dyDescent="0.25">
      <c r="C13738" s="37"/>
    </row>
    <row r="13739" spans="3:3" x14ac:dyDescent="0.25">
      <c r="C13739" s="37"/>
    </row>
    <row r="13740" spans="3:3" x14ac:dyDescent="0.25">
      <c r="C13740" s="37"/>
    </row>
    <row r="13741" spans="3:3" x14ac:dyDescent="0.25">
      <c r="C13741" s="37"/>
    </row>
    <row r="13742" spans="3:3" x14ac:dyDescent="0.25">
      <c r="C13742" s="37"/>
    </row>
    <row r="13743" spans="3:3" x14ac:dyDescent="0.25">
      <c r="C13743" s="37"/>
    </row>
    <row r="13744" spans="3:3" x14ac:dyDescent="0.25">
      <c r="C13744" s="37"/>
    </row>
    <row r="13745" spans="3:3" x14ac:dyDescent="0.25">
      <c r="C13745" s="37"/>
    </row>
    <row r="13746" spans="3:3" x14ac:dyDescent="0.25">
      <c r="C13746" s="37"/>
    </row>
    <row r="13747" spans="3:3" x14ac:dyDescent="0.25">
      <c r="C13747" s="37"/>
    </row>
    <row r="13748" spans="3:3" x14ac:dyDescent="0.25">
      <c r="C13748" s="37"/>
    </row>
    <row r="13749" spans="3:3" x14ac:dyDescent="0.25">
      <c r="C13749" s="37"/>
    </row>
    <row r="13750" spans="3:3" x14ac:dyDescent="0.25">
      <c r="C13750" s="37"/>
    </row>
    <row r="13751" spans="3:3" x14ac:dyDescent="0.25">
      <c r="C13751" s="37"/>
    </row>
    <row r="13752" spans="3:3" x14ac:dyDescent="0.25">
      <c r="C13752" s="37"/>
    </row>
    <row r="13753" spans="3:3" x14ac:dyDescent="0.25">
      <c r="C13753" s="37"/>
    </row>
    <row r="13754" spans="3:3" x14ac:dyDescent="0.25">
      <c r="C13754" s="37"/>
    </row>
    <row r="13755" spans="3:3" x14ac:dyDescent="0.25">
      <c r="C13755" s="37"/>
    </row>
    <row r="13756" spans="3:3" x14ac:dyDescent="0.25">
      <c r="C13756" s="37"/>
    </row>
    <row r="13757" spans="3:3" x14ac:dyDescent="0.25">
      <c r="C13757" s="37"/>
    </row>
    <row r="13758" spans="3:3" x14ac:dyDescent="0.25">
      <c r="C13758" s="37"/>
    </row>
    <row r="13759" spans="3:3" x14ac:dyDescent="0.25">
      <c r="C13759" s="37"/>
    </row>
    <row r="13760" spans="3:3" x14ac:dyDescent="0.25">
      <c r="C13760" s="37"/>
    </row>
    <row r="13761" spans="3:3" x14ac:dyDescent="0.25">
      <c r="C13761" s="37"/>
    </row>
    <row r="13762" spans="3:3" x14ac:dyDescent="0.25">
      <c r="C13762" s="37"/>
    </row>
    <row r="13763" spans="3:3" x14ac:dyDescent="0.25">
      <c r="C13763" s="37"/>
    </row>
    <row r="13764" spans="3:3" x14ac:dyDescent="0.25">
      <c r="C13764" s="37"/>
    </row>
    <row r="13765" spans="3:3" x14ac:dyDescent="0.25">
      <c r="C13765" s="37"/>
    </row>
    <row r="13766" spans="3:3" x14ac:dyDescent="0.25">
      <c r="C13766" s="37"/>
    </row>
    <row r="13767" spans="3:3" x14ac:dyDescent="0.25">
      <c r="C13767" s="37"/>
    </row>
    <row r="13768" spans="3:3" x14ac:dyDescent="0.25">
      <c r="C13768" s="37"/>
    </row>
    <row r="13769" spans="3:3" x14ac:dyDescent="0.25">
      <c r="C13769" s="37"/>
    </row>
    <row r="13770" spans="3:3" x14ac:dyDescent="0.25">
      <c r="C13770" s="37"/>
    </row>
    <row r="13771" spans="3:3" x14ac:dyDescent="0.25">
      <c r="C13771" s="37"/>
    </row>
    <row r="13772" spans="3:3" x14ac:dyDescent="0.25">
      <c r="C13772" s="37"/>
    </row>
    <row r="13773" spans="3:3" x14ac:dyDescent="0.25">
      <c r="C13773" s="37"/>
    </row>
    <row r="13774" spans="3:3" x14ac:dyDescent="0.25">
      <c r="C13774" s="37"/>
    </row>
    <row r="13775" spans="3:3" x14ac:dyDescent="0.25">
      <c r="C13775" s="37"/>
    </row>
    <row r="13776" spans="3:3" x14ac:dyDescent="0.25">
      <c r="C13776" s="37"/>
    </row>
    <row r="13777" spans="3:3" x14ac:dyDescent="0.25">
      <c r="C13777" s="37"/>
    </row>
    <row r="13778" spans="3:3" x14ac:dyDescent="0.25">
      <c r="C13778" s="37"/>
    </row>
    <row r="13779" spans="3:3" x14ac:dyDescent="0.25">
      <c r="C13779" s="37"/>
    </row>
    <row r="13780" spans="3:3" x14ac:dyDescent="0.25">
      <c r="C13780" s="37"/>
    </row>
    <row r="13781" spans="3:3" x14ac:dyDescent="0.25">
      <c r="C13781" s="37"/>
    </row>
    <row r="13782" spans="3:3" x14ac:dyDescent="0.25">
      <c r="C13782" s="37"/>
    </row>
    <row r="13783" spans="3:3" x14ac:dyDescent="0.25">
      <c r="C13783" s="37"/>
    </row>
    <row r="13784" spans="3:3" x14ac:dyDescent="0.25">
      <c r="C13784" s="37"/>
    </row>
    <row r="13785" spans="3:3" x14ac:dyDescent="0.25">
      <c r="C13785" s="37"/>
    </row>
    <row r="13786" spans="3:3" x14ac:dyDescent="0.25">
      <c r="C13786" s="37"/>
    </row>
    <row r="13787" spans="3:3" x14ac:dyDescent="0.25">
      <c r="C13787" s="37"/>
    </row>
    <row r="13788" spans="3:3" x14ac:dyDescent="0.25">
      <c r="C13788" s="37"/>
    </row>
    <row r="13789" spans="3:3" x14ac:dyDescent="0.25">
      <c r="C13789" s="37"/>
    </row>
    <row r="13790" spans="3:3" x14ac:dyDescent="0.25">
      <c r="C13790" s="37"/>
    </row>
    <row r="13791" spans="3:3" x14ac:dyDescent="0.25">
      <c r="C13791" s="37"/>
    </row>
    <row r="13792" spans="3:3" x14ac:dyDescent="0.25">
      <c r="C13792" s="37"/>
    </row>
    <row r="13793" spans="3:3" x14ac:dyDescent="0.25">
      <c r="C13793" s="37"/>
    </row>
    <row r="13794" spans="3:3" x14ac:dyDescent="0.25">
      <c r="C13794" s="37"/>
    </row>
    <row r="13795" spans="3:3" x14ac:dyDescent="0.25">
      <c r="C13795" s="37"/>
    </row>
    <row r="13796" spans="3:3" x14ac:dyDescent="0.25">
      <c r="C13796" s="37"/>
    </row>
    <row r="13797" spans="3:3" x14ac:dyDescent="0.25">
      <c r="C13797" s="37"/>
    </row>
    <row r="13798" spans="3:3" x14ac:dyDescent="0.25">
      <c r="C13798" s="37"/>
    </row>
    <row r="13799" spans="3:3" x14ac:dyDescent="0.25">
      <c r="C13799" s="37"/>
    </row>
    <row r="13800" spans="3:3" x14ac:dyDescent="0.25">
      <c r="C13800" s="37"/>
    </row>
    <row r="13801" spans="3:3" x14ac:dyDescent="0.25">
      <c r="C13801" s="37"/>
    </row>
    <row r="13802" spans="3:3" x14ac:dyDescent="0.25">
      <c r="C13802" s="37"/>
    </row>
    <row r="13803" spans="3:3" x14ac:dyDescent="0.25">
      <c r="C13803" s="37"/>
    </row>
    <row r="13804" spans="3:3" x14ac:dyDescent="0.25">
      <c r="C13804" s="37"/>
    </row>
    <row r="13805" spans="3:3" x14ac:dyDescent="0.25">
      <c r="C13805" s="37"/>
    </row>
    <row r="13806" spans="3:3" x14ac:dyDescent="0.25">
      <c r="C13806" s="37"/>
    </row>
    <row r="13807" spans="3:3" x14ac:dyDescent="0.25">
      <c r="C13807" s="37"/>
    </row>
    <row r="13808" spans="3:3" x14ac:dyDescent="0.25">
      <c r="C13808" s="37"/>
    </row>
    <row r="13809" spans="3:3" x14ac:dyDescent="0.25">
      <c r="C13809" s="37"/>
    </row>
    <row r="13810" spans="3:3" x14ac:dyDescent="0.25">
      <c r="C13810" s="37"/>
    </row>
    <row r="13811" spans="3:3" x14ac:dyDescent="0.25">
      <c r="C13811" s="37"/>
    </row>
    <row r="13812" spans="3:3" x14ac:dyDescent="0.25">
      <c r="C13812" s="37"/>
    </row>
    <row r="13813" spans="3:3" x14ac:dyDescent="0.25">
      <c r="C13813" s="37"/>
    </row>
    <row r="13814" spans="3:3" x14ac:dyDescent="0.25">
      <c r="C13814" s="37"/>
    </row>
    <row r="13815" spans="3:3" x14ac:dyDescent="0.25">
      <c r="C13815" s="37"/>
    </row>
    <row r="13816" spans="3:3" x14ac:dyDescent="0.25">
      <c r="C13816" s="37"/>
    </row>
    <row r="13817" spans="3:3" x14ac:dyDescent="0.25">
      <c r="C13817" s="37"/>
    </row>
    <row r="13818" spans="3:3" x14ac:dyDescent="0.25">
      <c r="C13818" s="37"/>
    </row>
    <row r="13819" spans="3:3" x14ac:dyDescent="0.25">
      <c r="C13819" s="37"/>
    </row>
    <row r="13820" spans="3:3" x14ac:dyDescent="0.25">
      <c r="C13820" s="37"/>
    </row>
    <row r="13821" spans="3:3" x14ac:dyDescent="0.25">
      <c r="C13821" s="37"/>
    </row>
    <row r="13822" spans="3:3" x14ac:dyDescent="0.25">
      <c r="C13822" s="37"/>
    </row>
    <row r="13823" spans="3:3" x14ac:dyDescent="0.25">
      <c r="C13823" s="37"/>
    </row>
    <row r="13824" spans="3:3" x14ac:dyDescent="0.25">
      <c r="C13824" s="37"/>
    </row>
    <row r="13825" spans="3:3" x14ac:dyDescent="0.25">
      <c r="C13825" s="37"/>
    </row>
    <row r="13826" spans="3:3" x14ac:dyDescent="0.25">
      <c r="C13826" s="37"/>
    </row>
    <row r="13827" spans="3:3" x14ac:dyDescent="0.25">
      <c r="C13827" s="37"/>
    </row>
    <row r="13828" spans="3:3" x14ac:dyDescent="0.25">
      <c r="C13828" s="37"/>
    </row>
    <row r="13829" spans="3:3" x14ac:dyDescent="0.25">
      <c r="C13829" s="37"/>
    </row>
    <row r="13830" spans="3:3" x14ac:dyDescent="0.25">
      <c r="C13830" s="37"/>
    </row>
    <row r="13831" spans="3:3" x14ac:dyDescent="0.25">
      <c r="C13831" s="37"/>
    </row>
    <row r="13832" spans="3:3" x14ac:dyDescent="0.25">
      <c r="C13832" s="37"/>
    </row>
    <row r="13833" spans="3:3" x14ac:dyDescent="0.25">
      <c r="C13833" s="37"/>
    </row>
    <row r="13834" spans="3:3" x14ac:dyDescent="0.25">
      <c r="C13834" s="37"/>
    </row>
    <row r="13835" spans="3:3" x14ac:dyDescent="0.25">
      <c r="C13835" s="37"/>
    </row>
    <row r="13836" spans="3:3" x14ac:dyDescent="0.25">
      <c r="C13836" s="37"/>
    </row>
    <row r="13837" spans="3:3" x14ac:dyDescent="0.25">
      <c r="C13837" s="37"/>
    </row>
    <row r="13838" spans="3:3" x14ac:dyDescent="0.25">
      <c r="C13838" s="37"/>
    </row>
    <row r="13839" spans="3:3" x14ac:dyDescent="0.25">
      <c r="C13839" s="37"/>
    </row>
    <row r="13840" spans="3:3" x14ac:dyDescent="0.25">
      <c r="C13840" s="37"/>
    </row>
    <row r="13841" spans="3:3" x14ac:dyDescent="0.25">
      <c r="C13841" s="37"/>
    </row>
    <row r="13842" spans="3:3" x14ac:dyDescent="0.25">
      <c r="C13842" s="37"/>
    </row>
    <row r="13843" spans="3:3" x14ac:dyDescent="0.25">
      <c r="C13843" s="37"/>
    </row>
    <row r="13844" spans="3:3" x14ac:dyDescent="0.25">
      <c r="C13844" s="37"/>
    </row>
    <row r="13845" spans="3:3" x14ac:dyDescent="0.25">
      <c r="C13845" s="37"/>
    </row>
    <row r="13846" spans="3:3" x14ac:dyDescent="0.25">
      <c r="C13846" s="37"/>
    </row>
    <row r="13847" spans="3:3" x14ac:dyDescent="0.25">
      <c r="C13847" s="37"/>
    </row>
    <row r="13848" spans="3:3" x14ac:dyDescent="0.25">
      <c r="C13848" s="37"/>
    </row>
    <row r="13849" spans="3:3" x14ac:dyDescent="0.25">
      <c r="C13849" s="37"/>
    </row>
    <row r="13850" spans="3:3" x14ac:dyDescent="0.25">
      <c r="C13850" s="37"/>
    </row>
    <row r="13851" spans="3:3" x14ac:dyDescent="0.25">
      <c r="C13851" s="37"/>
    </row>
    <row r="13852" spans="3:3" x14ac:dyDescent="0.25">
      <c r="C13852" s="37"/>
    </row>
    <row r="13853" spans="3:3" x14ac:dyDescent="0.25">
      <c r="C13853" s="37"/>
    </row>
    <row r="13854" spans="3:3" x14ac:dyDescent="0.25">
      <c r="C13854" s="37"/>
    </row>
    <row r="13855" spans="3:3" x14ac:dyDescent="0.25">
      <c r="C13855" s="37"/>
    </row>
    <row r="13856" spans="3:3" x14ac:dyDescent="0.25">
      <c r="C13856" s="37"/>
    </row>
    <row r="13857" spans="3:3" x14ac:dyDescent="0.25">
      <c r="C13857" s="37"/>
    </row>
    <row r="13858" spans="3:3" x14ac:dyDescent="0.25">
      <c r="C13858" s="37"/>
    </row>
    <row r="13859" spans="3:3" x14ac:dyDescent="0.25">
      <c r="C13859" s="37"/>
    </row>
    <row r="13860" spans="3:3" x14ac:dyDescent="0.25">
      <c r="C13860" s="37"/>
    </row>
    <row r="13861" spans="3:3" x14ac:dyDescent="0.25">
      <c r="C13861" s="37"/>
    </row>
    <row r="13862" spans="3:3" x14ac:dyDescent="0.25">
      <c r="C13862" s="37"/>
    </row>
    <row r="13863" spans="3:3" x14ac:dyDescent="0.25">
      <c r="C13863" s="37"/>
    </row>
    <row r="13864" spans="3:3" x14ac:dyDescent="0.25">
      <c r="C13864" s="37"/>
    </row>
    <row r="13865" spans="3:3" x14ac:dyDescent="0.25">
      <c r="C13865" s="37"/>
    </row>
    <row r="13866" spans="3:3" x14ac:dyDescent="0.25">
      <c r="C13866" s="37"/>
    </row>
    <row r="13867" spans="3:3" x14ac:dyDescent="0.25">
      <c r="C13867" s="37"/>
    </row>
    <row r="13868" spans="3:3" x14ac:dyDescent="0.25">
      <c r="C13868" s="37"/>
    </row>
    <row r="13869" spans="3:3" x14ac:dyDescent="0.25">
      <c r="C13869" s="37"/>
    </row>
    <row r="13870" spans="3:3" x14ac:dyDescent="0.25">
      <c r="C13870" s="37"/>
    </row>
    <row r="13871" spans="3:3" x14ac:dyDescent="0.25">
      <c r="C13871" s="37"/>
    </row>
    <row r="13872" spans="3:3" x14ac:dyDescent="0.25">
      <c r="C13872" s="37"/>
    </row>
    <row r="13873" spans="3:3" x14ac:dyDescent="0.25">
      <c r="C13873" s="37"/>
    </row>
    <row r="13874" spans="3:3" x14ac:dyDescent="0.25">
      <c r="C13874" s="37"/>
    </row>
    <row r="13875" spans="3:3" x14ac:dyDescent="0.25">
      <c r="C13875" s="37"/>
    </row>
    <row r="13876" spans="3:3" x14ac:dyDescent="0.25">
      <c r="C13876" s="37"/>
    </row>
    <row r="13877" spans="3:3" x14ac:dyDescent="0.25">
      <c r="C13877" s="37"/>
    </row>
    <row r="13878" spans="3:3" x14ac:dyDescent="0.25">
      <c r="C13878" s="37"/>
    </row>
    <row r="13879" spans="3:3" x14ac:dyDescent="0.25">
      <c r="C13879" s="37"/>
    </row>
    <row r="13880" spans="3:3" x14ac:dyDescent="0.25">
      <c r="C13880" s="37"/>
    </row>
    <row r="13881" spans="3:3" x14ac:dyDescent="0.25">
      <c r="C13881" s="37"/>
    </row>
    <row r="13882" spans="3:3" x14ac:dyDescent="0.25">
      <c r="C13882" s="37"/>
    </row>
    <row r="13883" spans="3:3" x14ac:dyDescent="0.25">
      <c r="C13883" s="37"/>
    </row>
    <row r="13884" spans="3:3" x14ac:dyDescent="0.25">
      <c r="C13884" s="37"/>
    </row>
    <row r="13885" spans="3:3" x14ac:dyDescent="0.25">
      <c r="C13885" s="37"/>
    </row>
    <row r="13886" spans="3:3" x14ac:dyDescent="0.25">
      <c r="C13886" s="37"/>
    </row>
    <row r="13887" spans="3:3" x14ac:dyDescent="0.25">
      <c r="C13887" s="37"/>
    </row>
    <row r="13888" spans="3:3" x14ac:dyDescent="0.25">
      <c r="C13888" s="37"/>
    </row>
    <row r="13889" spans="3:3" x14ac:dyDescent="0.25">
      <c r="C13889" s="37"/>
    </row>
    <row r="13890" spans="3:3" x14ac:dyDescent="0.25">
      <c r="C13890" s="37"/>
    </row>
    <row r="13891" spans="3:3" x14ac:dyDescent="0.25">
      <c r="C13891" s="37"/>
    </row>
    <row r="13892" spans="3:3" x14ac:dyDescent="0.25">
      <c r="C13892" s="37"/>
    </row>
    <row r="13893" spans="3:3" x14ac:dyDescent="0.25">
      <c r="C13893" s="37"/>
    </row>
    <row r="13894" spans="3:3" x14ac:dyDescent="0.25">
      <c r="C13894" s="37"/>
    </row>
    <row r="13895" spans="3:3" x14ac:dyDescent="0.25">
      <c r="C13895" s="37"/>
    </row>
    <row r="13896" spans="3:3" x14ac:dyDescent="0.25">
      <c r="C13896" s="37"/>
    </row>
    <row r="13897" spans="3:3" x14ac:dyDescent="0.25">
      <c r="C13897" s="37"/>
    </row>
    <row r="13898" spans="3:3" x14ac:dyDescent="0.25">
      <c r="C13898" s="37"/>
    </row>
    <row r="13899" spans="3:3" x14ac:dyDescent="0.25">
      <c r="C13899" s="37"/>
    </row>
    <row r="13900" spans="3:3" x14ac:dyDescent="0.25">
      <c r="C13900" s="37"/>
    </row>
    <row r="13901" spans="3:3" x14ac:dyDescent="0.25">
      <c r="C13901" s="37"/>
    </row>
    <row r="13902" spans="3:3" x14ac:dyDescent="0.25">
      <c r="C13902" s="37"/>
    </row>
    <row r="13903" spans="3:3" x14ac:dyDescent="0.25">
      <c r="C13903" s="37"/>
    </row>
    <row r="13904" spans="3:3" x14ac:dyDescent="0.25">
      <c r="C13904" s="37"/>
    </row>
    <row r="13905" spans="3:3" x14ac:dyDescent="0.25">
      <c r="C13905" s="37"/>
    </row>
    <row r="13906" spans="3:3" x14ac:dyDescent="0.25">
      <c r="C13906" s="37"/>
    </row>
    <row r="13907" spans="3:3" x14ac:dyDescent="0.25">
      <c r="C13907" s="37"/>
    </row>
    <row r="13908" spans="3:3" x14ac:dyDescent="0.25">
      <c r="C13908" s="37"/>
    </row>
    <row r="13909" spans="3:3" x14ac:dyDescent="0.25">
      <c r="C13909" s="37"/>
    </row>
    <row r="13910" spans="3:3" x14ac:dyDescent="0.25">
      <c r="C13910" s="37"/>
    </row>
    <row r="13911" spans="3:3" x14ac:dyDescent="0.25">
      <c r="C13911" s="37"/>
    </row>
    <row r="13912" spans="3:3" x14ac:dyDescent="0.25">
      <c r="C13912" s="37"/>
    </row>
    <row r="13913" spans="3:3" x14ac:dyDescent="0.25">
      <c r="C13913" s="37"/>
    </row>
    <row r="13914" spans="3:3" x14ac:dyDescent="0.25">
      <c r="C13914" s="37"/>
    </row>
    <row r="13915" spans="3:3" x14ac:dyDescent="0.25">
      <c r="C13915" s="37"/>
    </row>
    <row r="13916" spans="3:3" x14ac:dyDescent="0.25">
      <c r="C13916" s="37"/>
    </row>
    <row r="13917" spans="3:3" x14ac:dyDescent="0.25">
      <c r="C13917" s="37"/>
    </row>
    <row r="13918" spans="3:3" x14ac:dyDescent="0.25">
      <c r="C13918" s="37"/>
    </row>
    <row r="13919" spans="3:3" x14ac:dyDescent="0.25">
      <c r="C13919" s="37"/>
    </row>
    <row r="13920" spans="3:3" x14ac:dyDescent="0.25">
      <c r="C13920" s="37"/>
    </row>
    <row r="13921" spans="3:3" x14ac:dyDescent="0.25">
      <c r="C13921" s="37"/>
    </row>
    <row r="13922" spans="3:3" x14ac:dyDescent="0.25">
      <c r="C13922" s="37"/>
    </row>
    <row r="13923" spans="3:3" x14ac:dyDescent="0.25">
      <c r="C13923" s="37"/>
    </row>
    <row r="13924" spans="3:3" x14ac:dyDescent="0.25">
      <c r="C13924" s="37"/>
    </row>
    <row r="13925" spans="3:3" x14ac:dyDescent="0.25">
      <c r="C13925" s="37"/>
    </row>
    <row r="13926" spans="3:3" x14ac:dyDescent="0.25">
      <c r="C13926" s="37"/>
    </row>
    <row r="13927" spans="3:3" x14ac:dyDescent="0.25">
      <c r="C13927" s="37"/>
    </row>
    <row r="13928" spans="3:3" x14ac:dyDescent="0.25">
      <c r="C13928" s="37"/>
    </row>
    <row r="13929" spans="3:3" x14ac:dyDescent="0.25">
      <c r="C13929" s="37"/>
    </row>
    <row r="13930" spans="3:3" x14ac:dyDescent="0.25">
      <c r="C13930" s="37"/>
    </row>
    <row r="13931" spans="3:3" x14ac:dyDescent="0.25">
      <c r="C13931" s="37"/>
    </row>
    <row r="13932" spans="3:3" x14ac:dyDescent="0.25">
      <c r="C13932" s="37"/>
    </row>
    <row r="13933" spans="3:3" x14ac:dyDescent="0.25">
      <c r="C13933" s="37"/>
    </row>
    <row r="13934" spans="3:3" x14ac:dyDescent="0.25">
      <c r="C13934" s="37"/>
    </row>
    <row r="13935" spans="3:3" x14ac:dyDescent="0.25">
      <c r="C13935" s="37"/>
    </row>
    <row r="13936" spans="3:3" x14ac:dyDescent="0.25">
      <c r="C13936" s="37"/>
    </row>
    <row r="13937" spans="3:3" x14ac:dyDescent="0.25">
      <c r="C13937" s="37"/>
    </row>
    <row r="13938" spans="3:3" x14ac:dyDescent="0.25">
      <c r="C13938" s="37"/>
    </row>
    <row r="13939" spans="3:3" x14ac:dyDescent="0.25">
      <c r="C13939" s="37"/>
    </row>
    <row r="13940" spans="3:3" x14ac:dyDescent="0.25">
      <c r="C13940" s="37"/>
    </row>
    <row r="13941" spans="3:3" x14ac:dyDescent="0.25">
      <c r="C13941" s="37"/>
    </row>
    <row r="13942" spans="3:3" x14ac:dyDescent="0.25">
      <c r="C13942" s="37"/>
    </row>
    <row r="13943" spans="3:3" x14ac:dyDescent="0.25">
      <c r="C13943" s="37"/>
    </row>
    <row r="13944" spans="3:3" x14ac:dyDescent="0.25">
      <c r="C13944" s="37"/>
    </row>
    <row r="13945" spans="3:3" x14ac:dyDescent="0.25">
      <c r="C13945" s="37"/>
    </row>
    <row r="13946" spans="3:3" x14ac:dyDescent="0.25">
      <c r="C13946" s="37"/>
    </row>
    <row r="13947" spans="3:3" x14ac:dyDescent="0.25">
      <c r="C13947" s="37"/>
    </row>
    <row r="13948" spans="3:3" x14ac:dyDescent="0.25">
      <c r="C13948" s="37"/>
    </row>
    <row r="13949" spans="3:3" x14ac:dyDescent="0.25">
      <c r="C13949" s="37"/>
    </row>
    <row r="13950" spans="3:3" x14ac:dyDescent="0.25">
      <c r="C13950" s="37"/>
    </row>
    <row r="13951" spans="3:3" x14ac:dyDescent="0.25">
      <c r="C13951" s="37"/>
    </row>
    <row r="13952" spans="3:3" x14ac:dyDescent="0.25">
      <c r="C13952" s="37"/>
    </row>
    <row r="13953" spans="3:3" x14ac:dyDescent="0.25">
      <c r="C13953" s="37"/>
    </row>
    <row r="13954" spans="3:3" x14ac:dyDescent="0.25">
      <c r="C13954" s="37"/>
    </row>
    <row r="13955" spans="3:3" x14ac:dyDescent="0.25">
      <c r="C13955" s="37"/>
    </row>
    <row r="13956" spans="3:3" x14ac:dyDescent="0.25">
      <c r="C13956" s="37"/>
    </row>
    <row r="13957" spans="3:3" x14ac:dyDescent="0.25">
      <c r="C13957" s="37"/>
    </row>
    <row r="13958" spans="3:3" x14ac:dyDescent="0.25">
      <c r="C13958" s="37"/>
    </row>
    <row r="13959" spans="3:3" x14ac:dyDescent="0.25">
      <c r="C13959" s="37"/>
    </row>
    <row r="13960" spans="3:3" x14ac:dyDescent="0.25">
      <c r="C13960" s="37"/>
    </row>
    <row r="13961" spans="3:3" x14ac:dyDescent="0.25">
      <c r="C13961" s="37"/>
    </row>
    <row r="13962" spans="3:3" x14ac:dyDescent="0.25">
      <c r="C13962" s="37"/>
    </row>
    <row r="13963" spans="3:3" x14ac:dyDescent="0.25">
      <c r="C13963" s="37"/>
    </row>
    <row r="13964" spans="3:3" x14ac:dyDescent="0.25">
      <c r="C13964" s="37"/>
    </row>
    <row r="13965" spans="3:3" x14ac:dyDescent="0.25">
      <c r="C13965" s="37"/>
    </row>
    <row r="13966" spans="3:3" x14ac:dyDescent="0.25">
      <c r="C13966" s="37"/>
    </row>
    <row r="13967" spans="3:3" x14ac:dyDescent="0.25">
      <c r="C13967" s="37"/>
    </row>
    <row r="13968" spans="3:3" x14ac:dyDescent="0.25">
      <c r="C13968" s="37"/>
    </row>
    <row r="13969" spans="3:3" x14ac:dyDescent="0.25">
      <c r="C13969" s="37"/>
    </row>
    <row r="13970" spans="3:3" x14ac:dyDescent="0.25">
      <c r="C13970" s="37"/>
    </row>
    <row r="13971" spans="3:3" x14ac:dyDescent="0.25">
      <c r="C13971" s="37"/>
    </row>
    <row r="13972" spans="3:3" x14ac:dyDescent="0.25">
      <c r="C13972" s="37"/>
    </row>
    <row r="13973" spans="3:3" x14ac:dyDescent="0.25">
      <c r="C13973" s="37"/>
    </row>
    <row r="13974" spans="3:3" x14ac:dyDescent="0.25">
      <c r="C13974" s="37"/>
    </row>
    <row r="13975" spans="3:3" x14ac:dyDescent="0.25">
      <c r="C13975" s="37"/>
    </row>
    <row r="13976" spans="3:3" x14ac:dyDescent="0.25">
      <c r="C13976" s="37"/>
    </row>
    <row r="13977" spans="3:3" x14ac:dyDescent="0.25">
      <c r="C13977" s="37"/>
    </row>
    <row r="13978" spans="3:3" x14ac:dyDescent="0.25">
      <c r="C13978" s="37"/>
    </row>
    <row r="13979" spans="3:3" x14ac:dyDescent="0.25">
      <c r="C13979" s="37"/>
    </row>
    <row r="13980" spans="3:3" x14ac:dyDescent="0.25">
      <c r="C13980" s="37"/>
    </row>
    <row r="13981" spans="3:3" x14ac:dyDescent="0.25">
      <c r="C13981" s="37"/>
    </row>
    <row r="13982" spans="3:3" x14ac:dyDescent="0.25">
      <c r="C13982" s="37"/>
    </row>
    <row r="13983" spans="3:3" x14ac:dyDescent="0.25">
      <c r="C13983" s="37"/>
    </row>
    <row r="13984" spans="3:3" x14ac:dyDescent="0.25">
      <c r="C13984" s="37"/>
    </row>
    <row r="13985" spans="3:3" x14ac:dyDescent="0.25">
      <c r="C13985" s="37"/>
    </row>
    <row r="13986" spans="3:3" x14ac:dyDescent="0.25">
      <c r="C13986" s="37"/>
    </row>
    <row r="13987" spans="3:3" x14ac:dyDescent="0.25">
      <c r="C13987" s="37"/>
    </row>
    <row r="13988" spans="3:3" x14ac:dyDescent="0.25">
      <c r="C13988" s="37"/>
    </row>
    <row r="13989" spans="3:3" x14ac:dyDescent="0.25">
      <c r="C13989" s="37"/>
    </row>
    <row r="13990" spans="3:3" x14ac:dyDescent="0.25">
      <c r="C13990" s="37"/>
    </row>
    <row r="13991" spans="3:3" x14ac:dyDescent="0.25">
      <c r="C13991" s="37"/>
    </row>
    <row r="13992" spans="3:3" x14ac:dyDescent="0.25">
      <c r="C13992" s="37"/>
    </row>
    <row r="13993" spans="3:3" x14ac:dyDescent="0.25">
      <c r="C13993" s="37"/>
    </row>
    <row r="13994" spans="3:3" x14ac:dyDescent="0.25">
      <c r="C13994" s="37"/>
    </row>
    <row r="13995" spans="3:3" x14ac:dyDescent="0.25">
      <c r="C13995" s="37"/>
    </row>
    <row r="13996" spans="3:3" x14ac:dyDescent="0.25">
      <c r="C13996" s="37"/>
    </row>
    <row r="13997" spans="3:3" x14ac:dyDescent="0.25">
      <c r="C13997" s="37"/>
    </row>
    <row r="13998" spans="3:3" x14ac:dyDescent="0.25">
      <c r="C13998" s="37"/>
    </row>
    <row r="13999" spans="3:3" x14ac:dyDescent="0.25">
      <c r="C13999" s="37"/>
    </row>
    <row r="14000" spans="3:3" x14ac:dyDescent="0.25">
      <c r="C14000" s="37"/>
    </row>
    <row r="14001" spans="3:3" x14ac:dyDescent="0.25">
      <c r="C14001" s="37"/>
    </row>
    <row r="14002" spans="3:3" x14ac:dyDescent="0.25">
      <c r="C14002" s="37"/>
    </row>
    <row r="14003" spans="3:3" x14ac:dyDescent="0.25">
      <c r="C14003" s="37"/>
    </row>
    <row r="14004" spans="3:3" x14ac:dyDescent="0.25">
      <c r="C14004" s="37"/>
    </row>
    <row r="14005" spans="3:3" x14ac:dyDescent="0.25">
      <c r="C14005" s="37"/>
    </row>
    <row r="14006" spans="3:3" x14ac:dyDescent="0.25">
      <c r="C14006" s="37"/>
    </row>
    <row r="14007" spans="3:3" x14ac:dyDescent="0.25">
      <c r="C14007" s="37"/>
    </row>
    <row r="14008" spans="3:3" x14ac:dyDescent="0.25">
      <c r="C14008" s="37"/>
    </row>
    <row r="14009" spans="3:3" x14ac:dyDescent="0.25">
      <c r="C14009" s="37"/>
    </row>
    <row r="14010" spans="3:3" x14ac:dyDescent="0.25">
      <c r="C14010" s="37"/>
    </row>
    <row r="14011" spans="3:3" x14ac:dyDescent="0.25">
      <c r="C14011" s="37"/>
    </row>
    <row r="14012" spans="3:3" x14ac:dyDescent="0.25">
      <c r="C14012" s="37"/>
    </row>
    <row r="14013" spans="3:3" x14ac:dyDescent="0.25">
      <c r="C14013" s="37"/>
    </row>
    <row r="14014" spans="3:3" x14ac:dyDescent="0.25">
      <c r="C14014" s="37"/>
    </row>
    <row r="14015" spans="3:3" x14ac:dyDescent="0.25">
      <c r="C14015" s="37"/>
    </row>
    <row r="14016" spans="3:3" x14ac:dyDescent="0.25">
      <c r="C14016" s="37"/>
    </row>
    <row r="14017" spans="3:3" x14ac:dyDescent="0.25">
      <c r="C14017" s="37"/>
    </row>
    <row r="14018" spans="3:3" x14ac:dyDescent="0.25">
      <c r="C14018" s="37"/>
    </row>
    <row r="14019" spans="3:3" x14ac:dyDescent="0.25">
      <c r="C14019" s="37"/>
    </row>
    <row r="14020" spans="3:3" x14ac:dyDescent="0.25">
      <c r="C14020" s="37"/>
    </row>
    <row r="14021" spans="3:3" x14ac:dyDescent="0.25">
      <c r="C14021" s="37"/>
    </row>
    <row r="14022" spans="3:3" x14ac:dyDescent="0.25">
      <c r="C14022" s="37"/>
    </row>
    <row r="14023" spans="3:3" x14ac:dyDescent="0.25">
      <c r="C14023" s="37"/>
    </row>
    <row r="14024" spans="3:3" x14ac:dyDescent="0.25">
      <c r="C14024" s="37"/>
    </row>
    <row r="14025" spans="3:3" x14ac:dyDescent="0.25">
      <c r="C14025" s="37"/>
    </row>
    <row r="14026" spans="3:3" x14ac:dyDescent="0.25">
      <c r="C14026" s="37"/>
    </row>
    <row r="14027" spans="3:3" x14ac:dyDescent="0.25">
      <c r="C14027" s="37"/>
    </row>
    <row r="14028" spans="3:3" x14ac:dyDescent="0.25">
      <c r="C14028" s="37"/>
    </row>
    <row r="14029" spans="3:3" x14ac:dyDescent="0.25">
      <c r="C14029" s="37"/>
    </row>
    <row r="14030" spans="3:3" x14ac:dyDescent="0.25">
      <c r="C14030" s="37"/>
    </row>
    <row r="14031" spans="3:3" x14ac:dyDescent="0.25">
      <c r="C14031" s="37"/>
    </row>
    <row r="14032" spans="3:3" x14ac:dyDescent="0.25">
      <c r="C14032" s="37"/>
    </row>
    <row r="14033" spans="3:3" x14ac:dyDescent="0.25">
      <c r="C14033" s="37"/>
    </row>
    <row r="14034" spans="3:3" x14ac:dyDescent="0.25">
      <c r="C14034" s="37"/>
    </row>
    <row r="14035" spans="3:3" x14ac:dyDescent="0.25">
      <c r="C14035" s="37"/>
    </row>
    <row r="14036" spans="3:3" x14ac:dyDescent="0.25">
      <c r="C14036" s="37"/>
    </row>
    <row r="14037" spans="3:3" x14ac:dyDescent="0.25">
      <c r="C14037" s="37"/>
    </row>
    <row r="14038" spans="3:3" x14ac:dyDescent="0.25">
      <c r="C14038" s="37"/>
    </row>
    <row r="14039" spans="3:3" x14ac:dyDescent="0.25">
      <c r="C14039" s="37"/>
    </row>
    <row r="14040" spans="3:3" x14ac:dyDescent="0.25">
      <c r="C14040" s="37"/>
    </row>
    <row r="14041" spans="3:3" x14ac:dyDescent="0.25">
      <c r="C14041" s="37"/>
    </row>
    <row r="14042" spans="3:3" x14ac:dyDescent="0.25">
      <c r="C14042" s="37"/>
    </row>
    <row r="14043" spans="3:3" x14ac:dyDescent="0.25">
      <c r="C14043" s="37"/>
    </row>
    <row r="14044" spans="3:3" x14ac:dyDescent="0.25">
      <c r="C14044" s="37"/>
    </row>
    <row r="14045" spans="3:3" x14ac:dyDescent="0.25">
      <c r="C14045" s="37"/>
    </row>
    <row r="14046" spans="3:3" x14ac:dyDescent="0.25">
      <c r="C14046" s="37"/>
    </row>
    <row r="14047" spans="3:3" x14ac:dyDescent="0.25">
      <c r="C14047" s="37"/>
    </row>
    <row r="14048" spans="3:3" x14ac:dyDescent="0.25">
      <c r="C14048" s="37"/>
    </row>
    <row r="14049" spans="3:3" x14ac:dyDescent="0.25">
      <c r="C14049" s="37"/>
    </row>
    <row r="14050" spans="3:3" x14ac:dyDescent="0.25">
      <c r="C14050" s="37"/>
    </row>
    <row r="14051" spans="3:3" x14ac:dyDescent="0.25">
      <c r="C14051" s="37"/>
    </row>
    <row r="14052" spans="3:3" x14ac:dyDescent="0.25">
      <c r="C14052" s="37"/>
    </row>
    <row r="14053" spans="3:3" x14ac:dyDescent="0.25">
      <c r="C14053" s="37"/>
    </row>
    <row r="14054" spans="3:3" x14ac:dyDescent="0.25">
      <c r="C14054" s="37"/>
    </row>
    <row r="14055" spans="3:3" x14ac:dyDescent="0.25">
      <c r="C14055" s="37"/>
    </row>
    <row r="14056" spans="3:3" x14ac:dyDescent="0.25">
      <c r="C14056" s="37"/>
    </row>
    <row r="14057" spans="3:3" x14ac:dyDescent="0.25">
      <c r="C14057" s="37"/>
    </row>
    <row r="14058" spans="3:3" x14ac:dyDescent="0.25">
      <c r="C14058" s="37"/>
    </row>
    <row r="14059" spans="3:3" x14ac:dyDescent="0.25">
      <c r="C14059" s="37"/>
    </row>
    <row r="14060" spans="3:3" x14ac:dyDescent="0.25">
      <c r="C14060" s="37"/>
    </row>
    <row r="14061" spans="3:3" x14ac:dyDescent="0.25">
      <c r="C14061" s="37"/>
    </row>
    <row r="14062" spans="3:3" x14ac:dyDescent="0.25">
      <c r="C14062" s="37"/>
    </row>
    <row r="14063" spans="3:3" x14ac:dyDescent="0.25">
      <c r="C14063" s="37"/>
    </row>
    <row r="14064" spans="3:3" x14ac:dyDescent="0.25">
      <c r="C14064" s="37"/>
    </row>
    <row r="14065" spans="3:3" x14ac:dyDescent="0.25">
      <c r="C14065" s="37"/>
    </row>
    <row r="14066" spans="3:3" x14ac:dyDescent="0.25">
      <c r="C14066" s="37"/>
    </row>
    <row r="14067" spans="3:3" x14ac:dyDescent="0.25">
      <c r="C14067" s="37"/>
    </row>
    <row r="14068" spans="3:3" x14ac:dyDescent="0.25">
      <c r="C14068" s="37"/>
    </row>
    <row r="14069" spans="3:3" x14ac:dyDescent="0.25">
      <c r="C14069" s="37"/>
    </row>
    <row r="14070" spans="3:3" x14ac:dyDescent="0.25">
      <c r="C14070" s="37"/>
    </row>
    <row r="14071" spans="3:3" x14ac:dyDescent="0.25">
      <c r="C14071" s="37"/>
    </row>
    <row r="14072" spans="3:3" x14ac:dyDescent="0.25">
      <c r="C14072" s="37"/>
    </row>
    <row r="14073" spans="3:3" x14ac:dyDescent="0.25">
      <c r="C14073" s="37"/>
    </row>
    <row r="14074" spans="3:3" x14ac:dyDescent="0.25">
      <c r="C14074" s="37"/>
    </row>
    <row r="14075" spans="3:3" x14ac:dyDescent="0.25">
      <c r="C14075" s="37"/>
    </row>
    <row r="14076" spans="3:3" x14ac:dyDescent="0.25">
      <c r="C14076" s="37"/>
    </row>
    <row r="14077" spans="3:3" x14ac:dyDescent="0.25">
      <c r="C14077" s="37"/>
    </row>
    <row r="14078" spans="3:3" x14ac:dyDescent="0.25">
      <c r="C14078" s="37"/>
    </row>
    <row r="14079" spans="3:3" x14ac:dyDescent="0.25">
      <c r="C14079" s="37"/>
    </row>
    <row r="14080" spans="3:3" x14ac:dyDescent="0.25">
      <c r="C14080" s="37"/>
    </row>
    <row r="14081" spans="3:3" x14ac:dyDescent="0.25">
      <c r="C14081" s="37"/>
    </row>
    <row r="14082" spans="3:3" x14ac:dyDescent="0.25">
      <c r="C14082" s="37"/>
    </row>
    <row r="14083" spans="3:3" x14ac:dyDescent="0.25">
      <c r="C14083" s="37"/>
    </row>
    <row r="14084" spans="3:3" x14ac:dyDescent="0.25">
      <c r="C14084" s="37"/>
    </row>
    <row r="14085" spans="3:3" x14ac:dyDescent="0.25">
      <c r="C14085" s="37"/>
    </row>
    <row r="14086" spans="3:3" x14ac:dyDescent="0.25">
      <c r="C14086" s="37"/>
    </row>
    <row r="14087" spans="3:3" x14ac:dyDescent="0.25">
      <c r="C14087" s="37"/>
    </row>
    <row r="14088" spans="3:3" x14ac:dyDescent="0.25">
      <c r="C14088" s="37"/>
    </row>
    <row r="14089" spans="3:3" x14ac:dyDescent="0.25">
      <c r="C14089" s="37"/>
    </row>
    <row r="14090" spans="3:3" x14ac:dyDescent="0.25">
      <c r="C14090" s="37"/>
    </row>
    <row r="14091" spans="3:3" x14ac:dyDescent="0.25">
      <c r="C14091" s="37"/>
    </row>
    <row r="14092" spans="3:3" x14ac:dyDescent="0.25">
      <c r="C14092" s="37"/>
    </row>
    <row r="14093" spans="3:3" x14ac:dyDescent="0.25">
      <c r="C14093" s="37"/>
    </row>
    <row r="14094" spans="3:3" x14ac:dyDescent="0.25">
      <c r="C14094" s="37"/>
    </row>
    <row r="14095" spans="3:3" x14ac:dyDescent="0.25">
      <c r="C14095" s="37"/>
    </row>
    <row r="14096" spans="3:3" x14ac:dyDescent="0.25">
      <c r="C14096" s="37"/>
    </row>
    <row r="14097" spans="3:3" x14ac:dyDescent="0.25">
      <c r="C14097" s="37"/>
    </row>
    <row r="14098" spans="3:3" x14ac:dyDescent="0.25">
      <c r="C14098" s="37"/>
    </row>
    <row r="14099" spans="3:3" x14ac:dyDescent="0.25">
      <c r="C14099" s="37"/>
    </row>
    <row r="14100" spans="3:3" x14ac:dyDescent="0.25">
      <c r="C14100" s="37"/>
    </row>
    <row r="14101" spans="3:3" x14ac:dyDescent="0.25">
      <c r="C14101" s="37"/>
    </row>
    <row r="14102" spans="3:3" x14ac:dyDescent="0.25">
      <c r="C14102" s="37"/>
    </row>
    <row r="14103" spans="3:3" x14ac:dyDescent="0.25">
      <c r="C14103" s="37"/>
    </row>
    <row r="14104" spans="3:3" x14ac:dyDescent="0.25">
      <c r="C14104" s="37"/>
    </row>
    <row r="14105" spans="3:3" x14ac:dyDescent="0.25">
      <c r="C14105" s="37"/>
    </row>
    <row r="14106" spans="3:3" x14ac:dyDescent="0.25">
      <c r="C14106" s="37"/>
    </row>
    <row r="14107" spans="3:3" x14ac:dyDescent="0.25">
      <c r="C14107" s="37"/>
    </row>
    <row r="14108" spans="3:3" x14ac:dyDescent="0.25">
      <c r="C14108" s="37"/>
    </row>
    <row r="14109" spans="3:3" x14ac:dyDescent="0.25">
      <c r="C14109" s="37"/>
    </row>
    <row r="14110" spans="3:3" x14ac:dyDescent="0.25">
      <c r="C14110" s="37"/>
    </row>
    <row r="14111" spans="3:3" x14ac:dyDescent="0.25">
      <c r="C14111" s="37"/>
    </row>
    <row r="14112" spans="3:3" x14ac:dyDescent="0.25">
      <c r="C14112" s="37"/>
    </row>
    <row r="14113" spans="3:3" x14ac:dyDescent="0.25">
      <c r="C14113" s="37"/>
    </row>
    <row r="14114" spans="3:3" x14ac:dyDescent="0.25">
      <c r="C14114" s="37"/>
    </row>
    <row r="14115" spans="3:3" x14ac:dyDescent="0.25">
      <c r="C14115" s="37"/>
    </row>
    <row r="14116" spans="3:3" x14ac:dyDescent="0.25">
      <c r="C14116" s="37"/>
    </row>
    <row r="14117" spans="3:3" x14ac:dyDescent="0.25">
      <c r="C14117" s="37"/>
    </row>
    <row r="14118" spans="3:3" x14ac:dyDescent="0.25">
      <c r="C14118" s="37"/>
    </row>
    <row r="14119" spans="3:3" x14ac:dyDescent="0.25">
      <c r="C14119" s="37"/>
    </row>
    <row r="14120" spans="3:3" x14ac:dyDescent="0.25">
      <c r="C14120" s="37"/>
    </row>
    <row r="14121" spans="3:3" x14ac:dyDescent="0.25">
      <c r="C14121" s="37"/>
    </row>
    <row r="14122" spans="3:3" x14ac:dyDescent="0.25">
      <c r="C14122" s="37"/>
    </row>
    <row r="14123" spans="3:3" x14ac:dyDescent="0.25">
      <c r="C14123" s="37"/>
    </row>
    <row r="14124" spans="3:3" x14ac:dyDescent="0.25">
      <c r="C14124" s="37"/>
    </row>
    <row r="14125" spans="3:3" x14ac:dyDescent="0.25">
      <c r="C14125" s="37"/>
    </row>
    <row r="14126" spans="3:3" x14ac:dyDescent="0.25">
      <c r="C14126" s="37"/>
    </row>
    <row r="14127" spans="3:3" x14ac:dyDescent="0.25">
      <c r="C14127" s="37"/>
    </row>
    <row r="14128" spans="3:3" x14ac:dyDescent="0.25">
      <c r="C14128" s="37"/>
    </row>
    <row r="14129" spans="3:3" x14ac:dyDescent="0.25">
      <c r="C14129" s="37"/>
    </row>
    <row r="14130" spans="3:3" x14ac:dyDescent="0.25">
      <c r="C14130" s="37"/>
    </row>
    <row r="14131" spans="3:3" x14ac:dyDescent="0.25">
      <c r="C14131" s="37"/>
    </row>
    <row r="14132" spans="3:3" x14ac:dyDescent="0.25">
      <c r="C14132" s="37"/>
    </row>
    <row r="14133" spans="3:3" x14ac:dyDescent="0.25">
      <c r="C14133" s="37"/>
    </row>
    <row r="14134" spans="3:3" x14ac:dyDescent="0.25">
      <c r="C14134" s="37"/>
    </row>
    <row r="14135" spans="3:3" x14ac:dyDescent="0.25">
      <c r="C14135" s="37"/>
    </row>
    <row r="14136" spans="3:3" x14ac:dyDescent="0.25">
      <c r="C14136" s="37"/>
    </row>
    <row r="14137" spans="3:3" x14ac:dyDescent="0.25">
      <c r="C14137" s="37"/>
    </row>
    <row r="14138" spans="3:3" x14ac:dyDescent="0.25">
      <c r="C14138" s="37"/>
    </row>
    <row r="14139" spans="3:3" x14ac:dyDescent="0.25">
      <c r="C14139" s="37"/>
    </row>
    <row r="14140" spans="3:3" x14ac:dyDescent="0.25">
      <c r="C14140" s="37"/>
    </row>
    <row r="14141" spans="3:3" x14ac:dyDescent="0.25">
      <c r="C14141" s="37"/>
    </row>
    <row r="14142" spans="3:3" x14ac:dyDescent="0.25">
      <c r="C14142" s="37"/>
    </row>
    <row r="14143" spans="3:3" x14ac:dyDescent="0.25">
      <c r="C14143" s="37"/>
    </row>
    <row r="14144" spans="3:3" x14ac:dyDescent="0.25">
      <c r="C14144" s="37"/>
    </row>
    <row r="14145" spans="3:3" x14ac:dyDescent="0.25">
      <c r="C14145" s="37"/>
    </row>
    <row r="14146" spans="3:3" x14ac:dyDescent="0.25">
      <c r="C14146" s="37"/>
    </row>
    <row r="14147" spans="3:3" x14ac:dyDescent="0.25">
      <c r="C14147" s="37"/>
    </row>
    <row r="14148" spans="3:3" x14ac:dyDescent="0.25">
      <c r="C14148" s="37"/>
    </row>
    <row r="14149" spans="3:3" x14ac:dyDescent="0.25">
      <c r="C14149" s="37"/>
    </row>
    <row r="14150" spans="3:3" x14ac:dyDescent="0.25">
      <c r="C14150" s="37"/>
    </row>
    <row r="14151" spans="3:3" x14ac:dyDescent="0.25">
      <c r="C14151" s="37"/>
    </row>
    <row r="14152" spans="3:3" x14ac:dyDescent="0.25">
      <c r="C14152" s="37"/>
    </row>
    <row r="14153" spans="3:3" x14ac:dyDescent="0.25">
      <c r="C14153" s="37"/>
    </row>
    <row r="14154" spans="3:3" x14ac:dyDescent="0.25">
      <c r="C14154" s="37"/>
    </row>
    <row r="14155" spans="3:3" x14ac:dyDescent="0.25">
      <c r="C14155" s="37"/>
    </row>
    <row r="14156" spans="3:3" x14ac:dyDescent="0.25">
      <c r="C14156" s="37"/>
    </row>
    <row r="14157" spans="3:3" x14ac:dyDescent="0.25">
      <c r="C14157" s="37"/>
    </row>
    <row r="14158" spans="3:3" x14ac:dyDescent="0.25">
      <c r="C14158" s="37"/>
    </row>
    <row r="14159" spans="3:3" x14ac:dyDescent="0.25">
      <c r="C14159" s="37"/>
    </row>
    <row r="14160" spans="3:3" x14ac:dyDescent="0.25">
      <c r="C14160" s="37"/>
    </row>
    <row r="14161" spans="3:3" x14ac:dyDescent="0.25">
      <c r="C14161" s="37"/>
    </row>
    <row r="14162" spans="3:3" x14ac:dyDescent="0.25">
      <c r="C14162" s="37"/>
    </row>
    <row r="14163" spans="3:3" x14ac:dyDescent="0.25">
      <c r="C14163" s="37"/>
    </row>
    <row r="14164" spans="3:3" x14ac:dyDescent="0.25">
      <c r="C14164" s="37"/>
    </row>
    <row r="14165" spans="3:3" x14ac:dyDescent="0.25">
      <c r="C14165" s="37"/>
    </row>
    <row r="14166" spans="3:3" x14ac:dyDescent="0.25">
      <c r="C14166" s="37"/>
    </row>
    <row r="14167" spans="3:3" x14ac:dyDescent="0.25">
      <c r="C14167" s="37"/>
    </row>
    <row r="14168" spans="3:3" x14ac:dyDescent="0.25">
      <c r="C14168" s="37"/>
    </row>
    <row r="14169" spans="3:3" x14ac:dyDescent="0.25">
      <c r="C14169" s="37"/>
    </row>
    <row r="14170" spans="3:3" x14ac:dyDescent="0.25">
      <c r="C14170" s="37"/>
    </row>
    <row r="14171" spans="3:3" x14ac:dyDescent="0.25">
      <c r="C14171" s="37"/>
    </row>
    <row r="14172" spans="3:3" x14ac:dyDescent="0.25">
      <c r="C14172" s="37"/>
    </row>
    <row r="14173" spans="3:3" x14ac:dyDescent="0.25">
      <c r="C14173" s="37"/>
    </row>
    <row r="14174" spans="3:3" x14ac:dyDescent="0.25">
      <c r="C14174" s="37"/>
    </row>
    <row r="14175" spans="3:3" x14ac:dyDescent="0.25">
      <c r="C14175" s="37"/>
    </row>
    <row r="14176" spans="3:3" x14ac:dyDescent="0.25">
      <c r="C14176" s="37"/>
    </row>
    <row r="14177" spans="3:3" x14ac:dyDescent="0.25">
      <c r="C14177" s="37"/>
    </row>
    <row r="14178" spans="3:3" x14ac:dyDescent="0.25">
      <c r="C14178" s="37"/>
    </row>
    <row r="14179" spans="3:3" x14ac:dyDescent="0.25">
      <c r="C14179" s="37"/>
    </row>
    <row r="14180" spans="3:3" x14ac:dyDescent="0.25">
      <c r="C14180" s="37"/>
    </row>
    <row r="14181" spans="3:3" x14ac:dyDescent="0.25">
      <c r="C14181" s="37"/>
    </row>
    <row r="14182" spans="3:3" x14ac:dyDescent="0.25">
      <c r="C14182" s="37"/>
    </row>
    <row r="14183" spans="3:3" x14ac:dyDescent="0.25">
      <c r="C14183" s="37"/>
    </row>
    <row r="14184" spans="3:3" x14ac:dyDescent="0.25">
      <c r="C14184" s="37"/>
    </row>
    <row r="14185" spans="3:3" x14ac:dyDescent="0.25">
      <c r="C14185" s="37"/>
    </row>
    <row r="14186" spans="3:3" x14ac:dyDescent="0.25">
      <c r="C14186" s="37"/>
    </row>
    <row r="14187" spans="3:3" x14ac:dyDescent="0.25">
      <c r="C14187" s="37"/>
    </row>
    <row r="14188" spans="3:3" x14ac:dyDescent="0.25">
      <c r="C14188" s="37"/>
    </row>
    <row r="14189" spans="3:3" x14ac:dyDescent="0.25">
      <c r="C14189" s="37"/>
    </row>
    <row r="14190" spans="3:3" x14ac:dyDescent="0.25">
      <c r="C14190" s="37"/>
    </row>
    <row r="14191" spans="3:3" x14ac:dyDescent="0.25">
      <c r="C14191" s="37"/>
    </row>
    <row r="14192" spans="3:3" x14ac:dyDescent="0.25">
      <c r="C14192" s="37"/>
    </row>
    <row r="14193" spans="3:3" x14ac:dyDescent="0.25">
      <c r="C14193" s="37"/>
    </row>
    <row r="14194" spans="3:3" x14ac:dyDescent="0.25">
      <c r="C14194" s="37"/>
    </row>
    <row r="14195" spans="3:3" x14ac:dyDescent="0.25">
      <c r="C14195" s="37"/>
    </row>
    <row r="14196" spans="3:3" x14ac:dyDescent="0.25">
      <c r="C14196" s="37"/>
    </row>
    <row r="14197" spans="3:3" x14ac:dyDescent="0.25">
      <c r="C14197" s="37"/>
    </row>
    <row r="14198" spans="3:3" x14ac:dyDescent="0.25">
      <c r="C14198" s="37"/>
    </row>
    <row r="14199" spans="3:3" x14ac:dyDescent="0.25">
      <c r="C14199" s="37"/>
    </row>
    <row r="14200" spans="3:3" x14ac:dyDescent="0.25">
      <c r="C14200" s="37"/>
    </row>
    <row r="14201" spans="3:3" x14ac:dyDescent="0.25">
      <c r="C14201" s="37"/>
    </row>
    <row r="14202" spans="3:3" x14ac:dyDescent="0.25">
      <c r="C14202" s="37"/>
    </row>
    <row r="14203" spans="3:3" x14ac:dyDescent="0.25">
      <c r="C14203" s="37"/>
    </row>
    <row r="14204" spans="3:3" x14ac:dyDescent="0.25">
      <c r="C14204" s="37"/>
    </row>
    <row r="14205" spans="3:3" x14ac:dyDescent="0.25">
      <c r="C14205" s="37"/>
    </row>
    <row r="14206" spans="3:3" x14ac:dyDescent="0.25">
      <c r="C14206" s="37"/>
    </row>
    <row r="14207" spans="3:3" x14ac:dyDescent="0.25">
      <c r="C14207" s="37"/>
    </row>
    <row r="14208" spans="3:3" x14ac:dyDescent="0.25">
      <c r="C14208" s="37"/>
    </row>
    <row r="14209" spans="3:3" x14ac:dyDescent="0.25">
      <c r="C14209" s="37"/>
    </row>
    <row r="14210" spans="3:3" x14ac:dyDescent="0.25">
      <c r="C14210" s="37"/>
    </row>
    <row r="14211" spans="3:3" x14ac:dyDescent="0.25">
      <c r="C14211" s="37"/>
    </row>
    <row r="14212" spans="3:3" x14ac:dyDescent="0.25">
      <c r="C14212" s="37"/>
    </row>
    <row r="14213" spans="3:3" x14ac:dyDescent="0.25">
      <c r="C14213" s="37"/>
    </row>
    <row r="14214" spans="3:3" x14ac:dyDescent="0.25">
      <c r="C14214" s="37"/>
    </row>
    <row r="14215" spans="3:3" x14ac:dyDescent="0.25">
      <c r="C14215" s="37"/>
    </row>
    <row r="14216" spans="3:3" x14ac:dyDescent="0.25">
      <c r="C14216" s="37"/>
    </row>
    <row r="14217" spans="3:3" x14ac:dyDescent="0.25">
      <c r="C14217" s="37"/>
    </row>
    <row r="14218" spans="3:3" x14ac:dyDescent="0.25">
      <c r="C14218" s="37"/>
    </row>
    <row r="14219" spans="3:3" x14ac:dyDescent="0.25">
      <c r="C14219" s="37"/>
    </row>
    <row r="14220" spans="3:3" x14ac:dyDescent="0.25">
      <c r="C14220" s="37"/>
    </row>
    <row r="14221" spans="3:3" x14ac:dyDescent="0.25">
      <c r="C14221" s="37"/>
    </row>
    <row r="14222" spans="3:3" x14ac:dyDescent="0.25">
      <c r="C14222" s="37"/>
    </row>
    <row r="14223" spans="3:3" x14ac:dyDescent="0.25">
      <c r="C14223" s="37"/>
    </row>
    <row r="14224" spans="3:3" x14ac:dyDescent="0.25">
      <c r="C14224" s="37"/>
    </row>
    <row r="14225" spans="3:3" x14ac:dyDescent="0.25">
      <c r="C14225" s="37"/>
    </row>
    <row r="14226" spans="3:3" x14ac:dyDescent="0.25">
      <c r="C14226" s="37"/>
    </row>
    <row r="14227" spans="3:3" x14ac:dyDescent="0.25">
      <c r="C14227" s="37"/>
    </row>
    <row r="14228" spans="3:3" x14ac:dyDescent="0.25">
      <c r="C14228" s="37"/>
    </row>
    <row r="14229" spans="3:3" x14ac:dyDescent="0.25">
      <c r="C14229" s="37"/>
    </row>
    <row r="14230" spans="3:3" x14ac:dyDescent="0.25">
      <c r="C14230" s="37"/>
    </row>
    <row r="14231" spans="3:3" x14ac:dyDescent="0.25">
      <c r="C14231" s="37"/>
    </row>
    <row r="14232" spans="3:3" x14ac:dyDescent="0.25">
      <c r="C14232" s="37"/>
    </row>
    <row r="14233" spans="3:3" x14ac:dyDescent="0.25">
      <c r="C14233" s="37"/>
    </row>
    <row r="14234" spans="3:3" x14ac:dyDescent="0.25">
      <c r="C14234" s="37"/>
    </row>
    <row r="14235" spans="3:3" x14ac:dyDescent="0.25">
      <c r="C14235" s="37"/>
    </row>
    <row r="14236" spans="3:3" x14ac:dyDescent="0.25">
      <c r="C14236" s="37"/>
    </row>
    <row r="14237" spans="3:3" x14ac:dyDescent="0.25">
      <c r="C14237" s="37"/>
    </row>
    <row r="14238" spans="3:3" x14ac:dyDescent="0.25">
      <c r="C14238" s="37"/>
    </row>
    <row r="14239" spans="3:3" x14ac:dyDescent="0.25">
      <c r="C14239" s="37"/>
    </row>
    <row r="14240" spans="3:3" x14ac:dyDescent="0.25">
      <c r="C14240" s="37"/>
    </row>
    <row r="14241" spans="3:3" x14ac:dyDescent="0.25">
      <c r="C14241" s="37"/>
    </row>
    <row r="14242" spans="3:3" x14ac:dyDescent="0.25">
      <c r="C14242" s="37"/>
    </row>
    <row r="14243" spans="3:3" x14ac:dyDescent="0.25">
      <c r="C14243" s="37"/>
    </row>
    <row r="14244" spans="3:3" x14ac:dyDescent="0.25">
      <c r="C14244" s="37"/>
    </row>
    <row r="14245" spans="3:3" x14ac:dyDescent="0.25">
      <c r="C14245" s="37"/>
    </row>
    <row r="14246" spans="3:3" x14ac:dyDescent="0.25">
      <c r="C14246" s="37"/>
    </row>
    <row r="14247" spans="3:3" x14ac:dyDescent="0.25">
      <c r="C14247" s="37"/>
    </row>
    <row r="14248" spans="3:3" x14ac:dyDescent="0.25">
      <c r="C14248" s="37"/>
    </row>
    <row r="14249" spans="3:3" x14ac:dyDescent="0.25">
      <c r="C14249" s="37"/>
    </row>
    <row r="14250" spans="3:3" x14ac:dyDescent="0.25">
      <c r="C14250" s="37"/>
    </row>
    <row r="14251" spans="3:3" x14ac:dyDescent="0.25">
      <c r="C14251" s="37"/>
    </row>
    <row r="14252" spans="3:3" x14ac:dyDescent="0.25">
      <c r="C14252" s="37"/>
    </row>
    <row r="14253" spans="3:3" x14ac:dyDescent="0.25">
      <c r="C14253" s="37"/>
    </row>
    <row r="14254" spans="3:3" x14ac:dyDescent="0.25">
      <c r="C14254" s="37"/>
    </row>
    <row r="14255" spans="3:3" x14ac:dyDescent="0.25">
      <c r="C14255" s="37"/>
    </row>
    <row r="14256" spans="3:3" x14ac:dyDescent="0.25">
      <c r="C14256" s="37"/>
    </row>
    <row r="14257" spans="3:3" x14ac:dyDescent="0.25">
      <c r="C14257" s="37"/>
    </row>
    <row r="14258" spans="3:3" x14ac:dyDescent="0.25">
      <c r="C14258" s="37"/>
    </row>
    <row r="14259" spans="3:3" x14ac:dyDescent="0.25">
      <c r="C14259" s="37"/>
    </row>
    <row r="14260" spans="3:3" x14ac:dyDescent="0.25">
      <c r="C14260" s="37"/>
    </row>
    <row r="14261" spans="3:3" x14ac:dyDescent="0.25">
      <c r="C14261" s="37"/>
    </row>
    <row r="14262" spans="3:3" x14ac:dyDescent="0.25">
      <c r="C14262" s="37"/>
    </row>
    <row r="14263" spans="3:3" x14ac:dyDescent="0.25">
      <c r="C14263" s="37"/>
    </row>
    <row r="14264" spans="3:3" x14ac:dyDescent="0.25">
      <c r="C14264" s="37"/>
    </row>
    <row r="14265" spans="3:3" x14ac:dyDescent="0.25">
      <c r="C14265" s="37"/>
    </row>
    <row r="14266" spans="3:3" x14ac:dyDescent="0.25">
      <c r="C14266" s="37"/>
    </row>
    <row r="14267" spans="3:3" x14ac:dyDescent="0.25">
      <c r="C14267" s="37"/>
    </row>
    <row r="14268" spans="3:3" x14ac:dyDescent="0.25">
      <c r="C14268" s="37"/>
    </row>
    <row r="14269" spans="3:3" x14ac:dyDescent="0.25">
      <c r="C14269" s="37"/>
    </row>
    <row r="14270" spans="3:3" x14ac:dyDescent="0.25">
      <c r="C14270" s="37"/>
    </row>
    <row r="14271" spans="3:3" x14ac:dyDescent="0.25">
      <c r="C14271" s="37"/>
    </row>
    <row r="14272" spans="3:3" x14ac:dyDescent="0.25">
      <c r="C14272" s="37"/>
    </row>
    <row r="14273" spans="3:3" x14ac:dyDescent="0.25">
      <c r="C14273" s="37"/>
    </row>
    <row r="14274" spans="3:3" x14ac:dyDescent="0.25">
      <c r="C14274" s="37"/>
    </row>
    <row r="14275" spans="3:3" x14ac:dyDescent="0.25">
      <c r="C14275" s="37"/>
    </row>
    <row r="14276" spans="3:3" x14ac:dyDescent="0.25">
      <c r="C14276" s="37"/>
    </row>
    <row r="14277" spans="3:3" x14ac:dyDescent="0.25">
      <c r="C14277" s="37"/>
    </row>
    <row r="14278" spans="3:3" x14ac:dyDescent="0.25">
      <c r="C14278" s="37"/>
    </row>
    <row r="14279" spans="3:3" x14ac:dyDescent="0.25">
      <c r="C14279" s="37"/>
    </row>
    <row r="14280" spans="3:3" x14ac:dyDescent="0.25">
      <c r="C14280" s="37"/>
    </row>
    <row r="14281" spans="3:3" x14ac:dyDescent="0.25">
      <c r="C14281" s="37"/>
    </row>
    <row r="14282" spans="3:3" x14ac:dyDescent="0.25">
      <c r="C14282" s="37"/>
    </row>
    <row r="14283" spans="3:3" x14ac:dyDescent="0.25">
      <c r="C14283" s="37"/>
    </row>
    <row r="14284" spans="3:3" x14ac:dyDescent="0.25">
      <c r="C14284" s="37"/>
    </row>
    <row r="14285" spans="3:3" x14ac:dyDescent="0.25">
      <c r="C14285" s="37"/>
    </row>
    <row r="14286" spans="3:3" x14ac:dyDescent="0.25">
      <c r="C14286" s="37"/>
    </row>
    <row r="14287" spans="3:3" x14ac:dyDescent="0.25">
      <c r="C14287" s="37"/>
    </row>
    <row r="14288" spans="3:3" x14ac:dyDescent="0.25">
      <c r="C14288" s="37"/>
    </row>
    <row r="14289" spans="3:3" x14ac:dyDescent="0.25">
      <c r="C14289" s="37"/>
    </row>
    <row r="14290" spans="3:3" x14ac:dyDescent="0.25">
      <c r="C14290" s="37"/>
    </row>
    <row r="14291" spans="3:3" x14ac:dyDescent="0.25">
      <c r="C14291" s="37"/>
    </row>
    <row r="14292" spans="3:3" x14ac:dyDescent="0.25">
      <c r="C14292" s="37"/>
    </row>
    <row r="14293" spans="3:3" x14ac:dyDescent="0.25">
      <c r="C14293" s="37"/>
    </row>
    <row r="14294" spans="3:3" x14ac:dyDescent="0.25">
      <c r="C14294" s="37"/>
    </row>
    <row r="14295" spans="3:3" x14ac:dyDescent="0.25">
      <c r="C14295" s="37"/>
    </row>
    <row r="14296" spans="3:3" x14ac:dyDescent="0.25">
      <c r="C14296" s="37"/>
    </row>
    <row r="14297" spans="3:3" x14ac:dyDescent="0.25">
      <c r="C14297" s="37"/>
    </row>
    <row r="14298" spans="3:3" x14ac:dyDescent="0.25">
      <c r="C14298" s="37"/>
    </row>
    <row r="14299" spans="3:3" x14ac:dyDescent="0.25">
      <c r="C14299" s="37"/>
    </row>
    <row r="14300" spans="3:3" x14ac:dyDescent="0.25">
      <c r="C14300" s="37"/>
    </row>
    <row r="14301" spans="3:3" x14ac:dyDescent="0.25">
      <c r="C14301" s="37"/>
    </row>
    <row r="14302" spans="3:3" x14ac:dyDescent="0.25">
      <c r="C14302" s="37"/>
    </row>
    <row r="14303" spans="3:3" x14ac:dyDescent="0.25">
      <c r="C14303" s="37"/>
    </row>
    <row r="14304" spans="3:3" x14ac:dyDescent="0.25">
      <c r="C14304" s="37"/>
    </row>
    <row r="14305" spans="3:3" x14ac:dyDescent="0.25">
      <c r="C14305" s="37"/>
    </row>
    <row r="14306" spans="3:3" x14ac:dyDescent="0.25">
      <c r="C14306" s="37"/>
    </row>
    <row r="14307" spans="3:3" x14ac:dyDescent="0.25">
      <c r="C14307" s="37"/>
    </row>
    <row r="14308" spans="3:3" x14ac:dyDescent="0.25">
      <c r="C14308" s="37"/>
    </row>
    <row r="14309" spans="3:3" x14ac:dyDescent="0.25">
      <c r="C14309" s="37"/>
    </row>
    <row r="14310" spans="3:3" x14ac:dyDescent="0.25">
      <c r="C14310" s="37"/>
    </row>
    <row r="14311" spans="3:3" x14ac:dyDescent="0.25">
      <c r="C14311" s="37"/>
    </row>
    <row r="14312" spans="3:3" x14ac:dyDescent="0.25">
      <c r="C14312" s="37"/>
    </row>
    <row r="14313" spans="3:3" x14ac:dyDescent="0.25">
      <c r="C14313" s="37"/>
    </row>
    <row r="14314" spans="3:3" x14ac:dyDescent="0.25">
      <c r="C14314" s="37"/>
    </row>
    <row r="14315" spans="3:3" x14ac:dyDescent="0.25">
      <c r="C14315" s="37"/>
    </row>
    <row r="14316" spans="3:3" x14ac:dyDescent="0.25">
      <c r="C14316" s="37"/>
    </row>
    <row r="14317" spans="3:3" x14ac:dyDescent="0.25">
      <c r="C14317" s="37"/>
    </row>
    <row r="14318" spans="3:3" x14ac:dyDescent="0.25">
      <c r="C14318" s="37"/>
    </row>
    <row r="14319" spans="3:3" x14ac:dyDescent="0.25">
      <c r="C14319" s="37"/>
    </row>
    <row r="14320" spans="3:3" x14ac:dyDescent="0.25">
      <c r="C14320" s="37"/>
    </row>
    <row r="14321" spans="3:3" x14ac:dyDescent="0.25">
      <c r="C14321" s="37"/>
    </row>
    <row r="14322" spans="3:3" x14ac:dyDescent="0.25">
      <c r="C14322" s="37"/>
    </row>
    <row r="14323" spans="3:3" x14ac:dyDescent="0.25">
      <c r="C14323" s="37"/>
    </row>
    <row r="14324" spans="3:3" x14ac:dyDescent="0.25">
      <c r="C14324" s="37"/>
    </row>
    <row r="14325" spans="3:3" x14ac:dyDescent="0.25">
      <c r="C14325" s="37"/>
    </row>
    <row r="14326" spans="3:3" x14ac:dyDescent="0.25">
      <c r="C14326" s="37"/>
    </row>
    <row r="14327" spans="3:3" x14ac:dyDescent="0.25">
      <c r="C14327" s="37"/>
    </row>
    <row r="14328" spans="3:3" x14ac:dyDescent="0.25">
      <c r="C14328" s="37"/>
    </row>
    <row r="14329" spans="3:3" x14ac:dyDescent="0.25">
      <c r="C14329" s="37"/>
    </row>
    <row r="14330" spans="3:3" x14ac:dyDescent="0.25">
      <c r="C14330" s="37"/>
    </row>
    <row r="14331" spans="3:3" x14ac:dyDescent="0.25">
      <c r="C14331" s="37"/>
    </row>
    <row r="14332" spans="3:3" x14ac:dyDescent="0.25">
      <c r="C14332" s="37"/>
    </row>
    <row r="14333" spans="3:3" x14ac:dyDescent="0.25">
      <c r="C14333" s="37"/>
    </row>
    <row r="14334" spans="3:3" x14ac:dyDescent="0.25">
      <c r="C14334" s="37"/>
    </row>
    <row r="14335" spans="3:3" x14ac:dyDescent="0.25">
      <c r="C14335" s="37"/>
    </row>
    <row r="14336" spans="3:3" x14ac:dyDescent="0.25">
      <c r="C14336" s="37"/>
    </row>
    <row r="14337" spans="3:3" x14ac:dyDescent="0.25">
      <c r="C14337" s="37"/>
    </row>
    <row r="14338" spans="3:3" x14ac:dyDescent="0.25">
      <c r="C14338" s="37"/>
    </row>
    <row r="14339" spans="3:3" x14ac:dyDescent="0.25">
      <c r="C14339" s="37"/>
    </row>
    <row r="14340" spans="3:3" x14ac:dyDescent="0.25">
      <c r="C14340" s="37"/>
    </row>
    <row r="14341" spans="3:3" x14ac:dyDescent="0.25">
      <c r="C14341" s="37"/>
    </row>
    <row r="14342" spans="3:3" x14ac:dyDescent="0.25">
      <c r="C14342" s="37"/>
    </row>
    <row r="14343" spans="3:3" x14ac:dyDescent="0.25">
      <c r="C14343" s="37"/>
    </row>
    <row r="14344" spans="3:3" x14ac:dyDescent="0.25">
      <c r="C14344" s="37"/>
    </row>
    <row r="14345" spans="3:3" x14ac:dyDescent="0.25">
      <c r="C14345" s="37"/>
    </row>
    <row r="14346" spans="3:3" x14ac:dyDescent="0.25">
      <c r="C14346" s="37"/>
    </row>
    <row r="14347" spans="3:3" x14ac:dyDescent="0.25">
      <c r="C14347" s="37"/>
    </row>
    <row r="14348" spans="3:3" x14ac:dyDescent="0.25">
      <c r="C14348" s="37"/>
    </row>
    <row r="14349" spans="3:3" x14ac:dyDescent="0.25">
      <c r="C14349" s="37"/>
    </row>
    <row r="14350" spans="3:3" x14ac:dyDescent="0.25">
      <c r="C14350" s="37"/>
    </row>
    <row r="14351" spans="3:3" x14ac:dyDescent="0.25">
      <c r="C14351" s="37"/>
    </row>
    <row r="14352" spans="3:3" x14ac:dyDescent="0.25">
      <c r="C14352" s="37"/>
    </row>
    <row r="14353" spans="3:3" x14ac:dyDescent="0.25">
      <c r="C14353" s="37"/>
    </row>
    <row r="14354" spans="3:3" x14ac:dyDescent="0.25">
      <c r="C14354" s="37"/>
    </row>
    <row r="14355" spans="3:3" x14ac:dyDescent="0.25">
      <c r="C14355" s="37"/>
    </row>
    <row r="14356" spans="3:3" x14ac:dyDescent="0.25">
      <c r="C14356" s="37"/>
    </row>
    <row r="14357" spans="3:3" x14ac:dyDescent="0.25">
      <c r="C14357" s="37"/>
    </row>
    <row r="14358" spans="3:3" x14ac:dyDescent="0.25">
      <c r="C14358" s="37"/>
    </row>
    <row r="14359" spans="3:3" x14ac:dyDescent="0.25">
      <c r="C14359" s="37"/>
    </row>
    <row r="14360" spans="3:3" x14ac:dyDescent="0.25">
      <c r="C14360" s="37"/>
    </row>
    <row r="14361" spans="3:3" x14ac:dyDescent="0.25">
      <c r="C14361" s="37"/>
    </row>
    <row r="14362" spans="3:3" x14ac:dyDescent="0.25">
      <c r="C14362" s="37"/>
    </row>
    <row r="14363" spans="3:3" x14ac:dyDescent="0.25">
      <c r="C14363" s="37"/>
    </row>
    <row r="14364" spans="3:3" x14ac:dyDescent="0.25">
      <c r="C14364" s="37"/>
    </row>
    <row r="14365" spans="3:3" x14ac:dyDescent="0.25">
      <c r="C14365" s="37"/>
    </row>
    <row r="14366" spans="3:3" x14ac:dyDescent="0.25">
      <c r="C14366" s="37"/>
    </row>
    <row r="14367" spans="3:3" x14ac:dyDescent="0.25">
      <c r="C14367" s="37"/>
    </row>
    <row r="14368" spans="3:3" x14ac:dyDescent="0.25">
      <c r="C14368" s="37"/>
    </row>
    <row r="14369" spans="3:3" x14ac:dyDescent="0.25">
      <c r="C14369" s="37"/>
    </row>
    <row r="14370" spans="3:3" x14ac:dyDescent="0.25">
      <c r="C14370" s="37"/>
    </row>
    <row r="14371" spans="3:3" x14ac:dyDescent="0.25">
      <c r="C14371" s="37"/>
    </row>
    <row r="14372" spans="3:3" x14ac:dyDescent="0.25">
      <c r="C14372" s="37"/>
    </row>
    <row r="14373" spans="3:3" x14ac:dyDescent="0.25">
      <c r="C14373" s="37"/>
    </row>
    <row r="14374" spans="3:3" x14ac:dyDescent="0.25">
      <c r="C14374" s="37"/>
    </row>
    <row r="14375" spans="3:3" x14ac:dyDescent="0.25">
      <c r="C14375" s="37"/>
    </row>
    <row r="14376" spans="3:3" x14ac:dyDescent="0.25">
      <c r="C14376" s="37"/>
    </row>
    <row r="14377" spans="3:3" x14ac:dyDescent="0.25">
      <c r="C14377" s="37"/>
    </row>
    <row r="14378" spans="3:3" x14ac:dyDescent="0.25">
      <c r="C14378" s="37"/>
    </row>
    <row r="14379" spans="3:3" x14ac:dyDescent="0.25">
      <c r="C14379" s="37"/>
    </row>
    <row r="14380" spans="3:3" x14ac:dyDescent="0.25">
      <c r="C14380" s="37"/>
    </row>
    <row r="14381" spans="3:3" x14ac:dyDescent="0.25">
      <c r="C14381" s="37"/>
    </row>
    <row r="14382" spans="3:3" x14ac:dyDescent="0.25">
      <c r="C14382" s="37"/>
    </row>
    <row r="14383" spans="3:3" x14ac:dyDescent="0.25">
      <c r="C14383" s="37"/>
    </row>
    <row r="14384" spans="3:3" x14ac:dyDescent="0.25">
      <c r="C14384" s="37"/>
    </row>
    <row r="14385" spans="3:3" x14ac:dyDescent="0.25">
      <c r="C14385" s="37"/>
    </row>
    <row r="14386" spans="3:3" x14ac:dyDescent="0.25">
      <c r="C14386" s="37"/>
    </row>
    <row r="14387" spans="3:3" x14ac:dyDescent="0.25">
      <c r="C14387" s="37"/>
    </row>
    <row r="14388" spans="3:3" x14ac:dyDescent="0.25">
      <c r="C14388" s="37"/>
    </row>
    <row r="14389" spans="3:3" x14ac:dyDescent="0.25">
      <c r="C14389" s="37"/>
    </row>
    <row r="14390" spans="3:3" x14ac:dyDescent="0.25">
      <c r="C14390" s="37"/>
    </row>
    <row r="14391" spans="3:3" x14ac:dyDescent="0.25">
      <c r="C14391" s="37"/>
    </row>
    <row r="14392" spans="3:3" x14ac:dyDescent="0.25">
      <c r="C14392" s="37"/>
    </row>
    <row r="14393" spans="3:3" x14ac:dyDescent="0.25">
      <c r="C14393" s="37"/>
    </row>
    <row r="14394" spans="3:3" x14ac:dyDescent="0.25">
      <c r="C14394" s="37"/>
    </row>
    <row r="14395" spans="3:3" x14ac:dyDescent="0.25">
      <c r="C14395" s="37"/>
    </row>
    <row r="14396" spans="3:3" x14ac:dyDescent="0.25">
      <c r="C14396" s="37"/>
    </row>
    <row r="14397" spans="3:3" x14ac:dyDescent="0.25">
      <c r="C14397" s="37"/>
    </row>
    <row r="14398" spans="3:3" x14ac:dyDescent="0.25">
      <c r="C14398" s="37"/>
    </row>
    <row r="14399" spans="3:3" x14ac:dyDescent="0.25">
      <c r="C14399" s="37"/>
    </row>
    <row r="14400" spans="3:3" x14ac:dyDescent="0.25">
      <c r="C14400" s="37"/>
    </row>
    <row r="14401" spans="3:3" x14ac:dyDescent="0.25">
      <c r="C14401" s="37"/>
    </row>
    <row r="14402" spans="3:3" x14ac:dyDescent="0.25">
      <c r="C14402" s="37"/>
    </row>
    <row r="14403" spans="3:3" x14ac:dyDescent="0.25">
      <c r="C14403" s="37"/>
    </row>
    <row r="14404" spans="3:3" x14ac:dyDescent="0.25">
      <c r="C14404" s="37"/>
    </row>
    <row r="14405" spans="3:3" x14ac:dyDescent="0.25">
      <c r="C14405" s="37"/>
    </row>
    <row r="14406" spans="3:3" x14ac:dyDescent="0.25">
      <c r="C14406" s="37"/>
    </row>
    <row r="14407" spans="3:3" x14ac:dyDescent="0.25">
      <c r="C14407" s="37"/>
    </row>
    <row r="14408" spans="3:3" x14ac:dyDescent="0.25">
      <c r="C14408" s="37"/>
    </row>
    <row r="14409" spans="3:3" x14ac:dyDescent="0.25">
      <c r="C14409" s="37"/>
    </row>
    <row r="14410" spans="3:3" x14ac:dyDescent="0.25">
      <c r="C14410" s="37"/>
    </row>
    <row r="14411" spans="3:3" x14ac:dyDescent="0.25">
      <c r="C14411" s="37"/>
    </row>
    <row r="14412" spans="3:3" x14ac:dyDescent="0.25">
      <c r="C14412" s="37"/>
    </row>
    <row r="14413" spans="3:3" x14ac:dyDescent="0.25">
      <c r="C14413" s="37"/>
    </row>
    <row r="14414" spans="3:3" x14ac:dyDescent="0.25">
      <c r="C14414" s="37"/>
    </row>
    <row r="14415" spans="3:3" x14ac:dyDescent="0.25">
      <c r="C14415" s="37"/>
    </row>
    <row r="14416" spans="3:3" x14ac:dyDescent="0.25">
      <c r="C14416" s="37"/>
    </row>
    <row r="14417" spans="3:3" x14ac:dyDescent="0.25">
      <c r="C14417" s="37"/>
    </row>
    <row r="14418" spans="3:3" x14ac:dyDescent="0.25">
      <c r="C14418" s="37"/>
    </row>
    <row r="14419" spans="3:3" x14ac:dyDescent="0.25">
      <c r="C14419" s="37"/>
    </row>
    <row r="14420" spans="3:3" x14ac:dyDescent="0.25">
      <c r="C14420" s="37"/>
    </row>
    <row r="14421" spans="3:3" x14ac:dyDescent="0.25">
      <c r="C14421" s="37"/>
    </row>
    <row r="14422" spans="3:3" x14ac:dyDescent="0.25">
      <c r="C14422" s="37"/>
    </row>
    <row r="14423" spans="3:3" x14ac:dyDescent="0.25">
      <c r="C14423" s="37"/>
    </row>
    <row r="14424" spans="3:3" x14ac:dyDescent="0.25">
      <c r="C14424" s="37"/>
    </row>
    <row r="14425" spans="3:3" x14ac:dyDescent="0.25">
      <c r="C14425" s="37"/>
    </row>
    <row r="14426" spans="3:3" x14ac:dyDescent="0.25">
      <c r="C14426" s="37"/>
    </row>
    <row r="14427" spans="3:3" x14ac:dyDescent="0.25">
      <c r="C14427" s="37"/>
    </row>
    <row r="14428" spans="3:3" x14ac:dyDescent="0.25">
      <c r="C14428" s="37"/>
    </row>
    <row r="14429" spans="3:3" x14ac:dyDescent="0.25">
      <c r="C14429" s="37"/>
    </row>
    <row r="14430" spans="3:3" x14ac:dyDescent="0.25">
      <c r="C14430" s="37"/>
    </row>
    <row r="14431" spans="3:3" x14ac:dyDescent="0.25">
      <c r="C14431" s="37"/>
    </row>
    <row r="14432" spans="3:3" x14ac:dyDescent="0.25">
      <c r="C14432" s="37"/>
    </row>
    <row r="14433" spans="3:3" x14ac:dyDescent="0.25">
      <c r="C14433" s="37"/>
    </row>
    <row r="14434" spans="3:3" x14ac:dyDescent="0.25">
      <c r="C14434" s="37"/>
    </row>
    <row r="14435" spans="3:3" x14ac:dyDescent="0.25">
      <c r="C14435" s="37"/>
    </row>
    <row r="14436" spans="3:3" x14ac:dyDescent="0.25">
      <c r="C14436" s="37"/>
    </row>
    <row r="14437" spans="3:3" x14ac:dyDescent="0.25">
      <c r="C14437" s="37"/>
    </row>
    <row r="14438" spans="3:3" x14ac:dyDescent="0.25">
      <c r="C14438" s="37"/>
    </row>
    <row r="14439" spans="3:3" x14ac:dyDescent="0.25">
      <c r="C14439" s="37"/>
    </row>
    <row r="14440" spans="3:3" x14ac:dyDescent="0.25">
      <c r="C14440" s="37"/>
    </row>
    <row r="14441" spans="3:3" x14ac:dyDescent="0.25">
      <c r="C14441" s="37"/>
    </row>
    <row r="14442" spans="3:3" x14ac:dyDescent="0.25">
      <c r="C14442" s="37"/>
    </row>
    <row r="14443" spans="3:3" x14ac:dyDescent="0.25">
      <c r="C14443" s="37"/>
    </row>
    <row r="14444" spans="3:3" x14ac:dyDescent="0.25">
      <c r="C14444" s="37"/>
    </row>
    <row r="14445" spans="3:3" x14ac:dyDescent="0.25">
      <c r="C14445" s="37"/>
    </row>
    <row r="14446" spans="3:3" x14ac:dyDescent="0.25">
      <c r="C14446" s="37"/>
    </row>
    <row r="14447" spans="3:3" x14ac:dyDescent="0.25">
      <c r="C14447" s="37"/>
    </row>
    <row r="14448" spans="3:3" x14ac:dyDescent="0.25">
      <c r="C14448" s="37"/>
    </row>
    <row r="14449" spans="3:3" x14ac:dyDescent="0.25">
      <c r="C14449" s="37"/>
    </row>
    <row r="14450" spans="3:3" x14ac:dyDescent="0.25">
      <c r="C14450" s="37"/>
    </row>
    <row r="14451" spans="3:3" x14ac:dyDescent="0.25">
      <c r="C14451" s="37"/>
    </row>
    <row r="14452" spans="3:3" x14ac:dyDescent="0.25">
      <c r="C14452" s="37"/>
    </row>
    <row r="14453" spans="3:3" x14ac:dyDescent="0.25">
      <c r="C14453" s="37"/>
    </row>
    <row r="14454" spans="3:3" x14ac:dyDescent="0.25">
      <c r="C14454" s="37"/>
    </row>
    <row r="14455" spans="3:3" x14ac:dyDescent="0.25">
      <c r="C14455" s="37"/>
    </row>
    <row r="14456" spans="3:3" x14ac:dyDescent="0.25">
      <c r="C14456" s="37"/>
    </row>
    <row r="14457" spans="3:3" x14ac:dyDescent="0.25">
      <c r="C14457" s="37"/>
    </row>
    <row r="14458" spans="3:3" x14ac:dyDescent="0.25">
      <c r="C14458" s="37"/>
    </row>
    <row r="14459" spans="3:3" x14ac:dyDescent="0.25">
      <c r="C14459" s="37"/>
    </row>
    <row r="14460" spans="3:3" x14ac:dyDescent="0.25">
      <c r="C14460" s="37"/>
    </row>
    <row r="14461" spans="3:3" x14ac:dyDescent="0.25">
      <c r="C14461" s="37"/>
    </row>
    <row r="14462" spans="3:3" x14ac:dyDescent="0.25">
      <c r="C14462" s="37"/>
    </row>
    <row r="14463" spans="3:3" x14ac:dyDescent="0.25">
      <c r="C14463" s="37"/>
    </row>
    <row r="14464" spans="3:3" x14ac:dyDescent="0.25">
      <c r="C14464" s="37"/>
    </row>
    <row r="14465" spans="3:3" x14ac:dyDescent="0.25">
      <c r="C14465" s="37"/>
    </row>
    <row r="14466" spans="3:3" x14ac:dyDescent="0.25">
      <c r="C14466" s="37"/>
    </row>
    <row r="14467" spans="3:3" x14ac:dyDescent="0.25">
      <c r="C14467" s="37"/>
    </row>
    <row r="14468" spans="3:3" x14ac:dyDescent="0.25">
      <c r="C14468" s="37"/>
    </row>
    <row r="14469" spans="3:3" x14ac:dyDescent="0.25">
      <c r="C14469" s="37"/>
    </row>
    <row r="14470" spans="3:3" x14ac:dyDescent="0.25">
      <c r="C14470" s="37"/>
    </row>
    <row r="14471" spans="3:3" x14ac:dyDescent="0.25">
      <c r="C14471" s="37"/>
    </row>
    <row r="14472" spans="3:3" x14ac:dyDescent="0.25">
      <c r="C14472" s="37"/>
    </row>
    <row r="14473" spans="3:3" x14ac:dyDescent="0.25">
      <c r="C14473" s="37"/>
    </row>
    <row r="14474" spans="3:3" x14ac:dyDescent="0.25">
      <c r="C14474" s="37"/>
    </row>
    <row r="14475" spans="3:3" x14ac:dyDescent="0.25">
      <c r="C14475" s="37"/>
    </row>
    <row r="14476" spans="3:3" x14ac:dyDescent="0.25">
      <c r="C14476" s="37"/>
    </row>
    <row r="14477" spans="3:3" x14ac:dyDescent="0.25">
      <c r="C14477" s="37"/>
    </row>
    <row r="14478" spans="3:3" x14ac:dyDescent="0.25">
      <c r="C14478" s="37"/>
    </row>
    <row r="14479" spans="3:3" x14ac:dyDescent="0.25">
      <c r="C14479" s="37"/>
    </row>
    <row r="14480" spans="3:3" x14ac:dyDescent="0.25">
      <c r="C14480" s="37"/>
    </row>
    <row r="14481" spans="3:3" x14ac:dyDescent="0.25">
      <c r="C14481" s="37"/>
    </row>
    <row r="14482" spans="3:3" x14ac:dyDescent="0.25">
      <c r="C14482" s="37"/>
    </row>
    <row r="14483" spans="3:3" x14ac:dyDescent="0.25">
      <c r="C14483" s="37"/>
    </row>
    <row r="14484" spans="3:3" x14ac:dyDescent="0.25">
      <c r="C14484" s="37"/>
    </row>
    <row r="14485" spans="3:3" x14ac:dyDescent="0.25">
      <c r="C14485" s="37"/>
    </row>
    <row r="14486" spans="3:3" x14ac:dyDescent="0.25">
      <c r="C14486" s="37"/>
    </row>
    <row r="14487" spans="3:3" x14ac:dyDescent="0.25">
      <c r="C14487" s="37"/>
    </row>
    <row r="14488" spans="3:3" x14ac:dyDescent="0.25">
      <c r="C14488" s="37"/>
    </row>
    <row r="14489" spans="3:3" x14ac:dyDescent="0.25">
      <c r="C14489" s="37"/>
    </row>
    <row r="14490" spans="3:3" x14ac:dyDescent="0.25">
      <c r="C14490" s="37"/>
    </row>
    <row r="14491" spans="3:3" x14ac:dyDescent="0.25">
      <c r="C14491" s="37"/>
    </row>
    <row r="14492" spans="3:3" x14ac:dyDescent="0.25">
      <c r="C14492" s="37"/>
    </row>
    <row r="14493" spans="3:3" x14ac:dyDescent="0.25">
      <c r="C14493" s="37"/>
    </row>
    <row r="14494" spans="3:3" x14ac:dyDescent="0.25">
      <c r="C14494" s="37"/>
    </row>
    <row r="14495" spans="3:3" x14ac:dyDescent="0.25">
      <c r="C14495" s="37"/>
    </row>
    <row r="14496" spans="3:3" x14ac:dyDescent="0.25">
      <c r="C14496" s="37"/>
    </row>
    <row r="14497" spans="3:3" x14ac:dyDescent="0.25">
      <c r="C14497" s="37"/>
    </row>
    <row r="14498" spans="3:3" x14ac:dyDescent="0.25">
      <c r="C14498" s="37"/>
    </row>
    <row r="14499" spans="3:3" x14ac:dyDescent="0.25">
      <c r="C14499" s="37"/>
    </row>
    <row r="14500" spans="3:3" x14ac:dyDescent="0.25">
      <c r="C14500" s="37"/>
    </row>
    <row r="14501" spans="3:3" x14ac:dyDescent="0.25">
      <c r="C14501" s="37"/>
    </row>
    <row r="14502" spans="3:3" x14ac:dyDescent="0.25">
      <c r="C14502" s="37"/>
    </row>
    <row r="14503" spans="3:3" x14ac:dyDescent="0.25">
      <c r="C14503" s="37"/>
    </row>
    <row r="14504" spans="3:3" x14ac:dyDescent="0.25">
      <c r="C14504" s="37"/>
    </row>
    <row r="14505" spans="3:3" x14ac:dyDescent="0.25">
      <c r="C14505" s="37"/>
    </row>
    <row r="14506" spans="3:3" x14ac:dyDescent="0.25">
      <c r="C14506" s="37"/>
    </row>
    <row r="14507" spans="3:3" x14ac:dyDescent="0.25">
      <c r="C14507" s="37"/>
    </row>
    <row r="14508" spans="3:3" x14ac:dyDescent="0.25">
      <c r="C14508" s="37"/>
    </row>
    <row r="14509" spans="3:3" x14ac:dyDescent="0.25">
      <c r="C14509" s="37"/>
    </row>
    <row r="14510" spans="3:3" x14ac:dyDescent="0.25">
      <c r="C14510" s="37"/>
    </row>
    <row r="14511" spans="3:3" x14ac:dyDescent="0.25">
      <c r="C14511" s="37"/>
    </row>
    <row r="14512" spans="3:3" x14ac:dyDescent="0.25">
      <c r="C14512" s="37"/>
    </row>
    <row r="14513" spans="3:3" x14ac:dyDescent="0.25">
      <c r="C14513" s="37"/>
    </row>
    <row r="14514" spans="3:3" x14ac:dyDescent="0.25">
      <c r="C14514" s="37"/>
    </row>
    <row r="14515" spans="3:3" x14ac:dyDescent="0.25">
      <c r="C14515" s="37"/>
    </row>
    <row r="14516" spans="3:3" x14ac:dyDescent="0.25">
      <c r="C14516" s="37"/>
    </row>
    <row r="14517" spans="3:3" x14ac:dyDescent="0.25">
      <c r="C14517" s="37"/>
    </row>
    <row r="14518" spans="3:3" x14ac:dyDescent="0.25">
      <c r="C14518" s="37"/>
    </row>
    <row r="14519" spans="3:3" x14ac:dyDescent="0.25">
      <c r="C14519" s="37"/>
    </row>
    <row r="14520" spans="3:3" x14ac:dyDescent="0.25">
      <c r="C14520" s="37"/>
    </row>
    <row r="14521" spans="3:3" x14ac:dyDescent="0.25">
      <c r="C14521" s="37"/>
    </row>
    <row r="14522" spans="3:3" x14ac:dyDescent="0.25">
      <c r="C14522" s="37"/>
    </row>
    <row r="14523" spans="3:3" x14ac:dyDescent="0.25">
      <c r="C14523" s="37"/>
    </row>
    <row r="14524" spans="3:3" x14ac:dyDescent="0.25">
      <c r="C14524" s="37"/>
    </row>
    <row r="14525" spans="3:3" x14ac:dyDescent="0.25">
      <c r="C14525" s="37"/>
    </row>
    <row r="14526" spans="3:3" x14ac:dyDescent="0.25">
      <c r="C14526" s="37"/>
    </row>
    <row r="14527" spans="3:3" x14ac:dyDescent="0.25">
      <c r="C14527" s="37"/>
    </row>
    <row r="14528" spans="3:3" x14ac:dyDescent="0.25">
      <c r="C14528" s="37"/>
    </row>
    <row r="14529" spans="3:3" x14ac:dyDescent="0.25">
      <c r="C14529" s="37"/>
    </row>
    <row r="14530" spans="3:3" x14ac:dyDescent="0.25">
      <c r="C14530" s="37"/>
    </row>
    <row r="14531" spans="3:3" x14ac:dyDescent="0.25">
      <c r="C14531" s="37"/>
    </row>
    <row r="14532" spans="3:3" x14ac:dyDescent="0.25">
      <c r="C14532" s="37"/>
    </row>
    <row r="14533" spans="3:3" x14ac:dyDescent="0.25">
      <c r="C14533" s="37"/>
    </row>
    <row r="14534" spans="3:3" x14ac:dyDescent="0.25">
      <c r="C14534" s="37"/>
    </row>
    <row r="14535" spans="3:3" x14ac:dyDescent="0.25">
      <c r="C14535" s="37"/>
    </row>
    <row r="14536" spans="3:3" x14ac:dyDescent="0.25">
      <c r="C14536" s="37"/>
    </row>
    <row r="14537" spans="3:3" x14ac:dyDescent="0.25">
      <c r="C14537" s="37"/>
    </row>
    <row r="14538" spans="3:3" x14ac:dyDescent="0.25">
      <c r="C14538" s="37"/>
    </row>
    <row r="14539" spans="3:3" x14ac:dyDescent="0.25">
      <c r="C14539" s="37"/>
    </row>
    <row r="14540" spans="3:3" x14ac:dyDescent="0.25">
      <c r="C14540" s="37"/>
    </row>
    <row r="14541" spans="3:3" x14ac:dyDescent="0.25">
      <c r="C14541" s="37"/>
    </row>
    <row r="14542" spans="3:3" x14ac:dyDescent="0.25">
      <c r="C14542" s="37"/>
    </row>
    <row r="14543" spans="3:3" x14ac:dyDescent="0.25">
      <c r="C14543" s="37"/>
    </row>
    <row r="14544" spans="3:3" x14ac:dyDescent="0.25">
      <c r="C14544" s="37"/>
    </row>
    <row r="14545" spans="3:3" x14ac:dyDescent="0.25">
      <c r="C14545" s="37"/>
    </row>
    <row r="14546" spans="3:3" x14ac:dyDescent="0.25">
      <c r="C14546" s="37"/>
    </row>
    <row r="14547" spans="3:3" x14ac:dyDescent="0.25">
      <c r="C14547" s="37"/>
    </row>
    <row r="14548" spans="3:3" x14ac:dyDescent="0.25">
      <c r="C14548" s="37"/>
    </row>
    <row r="14549" spans="3:3" x14ac:dyDescent="0.25">
      <c r="C14549" s="37"/>
    </row>
    <row r="14550" spans="3:3" x14ac:dyDescent="0.25">
      <c r="C14550" s="37"/>
    </row>
    <row r="14551" spans="3:3" x14ac:dyDescent="0.25">
      <c r="C14551" s="37"/>
    </row>
    <row r="14552" spans="3:3" x14ac:dyDescent="0.25">
      <c r="C14552" s="37"/>
    </row>
    <row r="14553" spans="3:3" x14ac:dyDescent="0.25">
      <c r="C14553" s="37"/>
    </row>
    <row r="14554" spans="3:3" x14ac:dyDescent="0.25">
      <c r="C14554" s="37"/>
    </row>
    <row r="14555" spans="3:3" x14ac:dyDescent="0.25">
      <c r="C14555" s="37"/>
    </row>
    <row r="14556" spans="3:3" x14ac:dyDescent="0.25">
      <c r="C14556" s="37"/>
    </row>
    <row r="14557" spans="3:3" x14ac:dyDescent="0.25">
      <c r="C14557" s="37"/>
    </row>
    <row r="14558" spans="3:3" x14ac:dyDescent="0.25">
      <c r="C14558" s="37"/>
    </row>
    <row r="14559" spans="3:3" x14ac:dyDescent="0.25">
      <c r="C14559" s="37"/>
    </row>
    <row r="14560" spans="3:3" x14ac:dyDescent="0.25">
      <c r="C14560" s="37"/>
    </row>
    <row r="14561" spans="3:3" x14ac:dyDescent="0.25">
      <c r="C14561" s="37"/>
    </row>
    <row r="14562" spans="3:3" x14ac:dyDescent="0.25">
      <c r="C14562" s="37"/>
    </row>
    <row r="14563" spans="3:3" x14ac:dyDescent="0.25">
      <c r="C14563" s="37"/>
    </row>
    <row r="14564" spans="3:3" x14ac:dyDescent="0.25">
      <c r="C14564" s="37"/>
    </row>
    <row r="14565" spans="3:3" x14ac:dyDescent="0.25">
      <c r="C14565" s="37"/>
    </row>
    <row r="14566" spans="3:3" x14ac:dyDescent="0.25">
      <c r="C14566" s="37"/>
    </row>
    <row r="14567" spans="3:3" x14ac:dyDescent="0.25">
      <c r="C14567" s="37"/>
    </row>
    <row r="14568" spans="3:3" x14ac:dyDescent="0.25">
      <c r="C14568" s="37"/>
    </row>
    <row r="14569" spans="3:3" x14ac:dyDescent="0.25">
      <c r="C14569" s="37"/>
    </row>
    <row r="14570" spans="3:3" x14ac:dyDescent="0.25">
      <c r="C14570" s="37"/>
    </row>
    <row r="14571" spans="3:3" x14ac:dyDescent="0.25">
      <c r="C14571" s="37"/>
    </row>
    <row r="14572" spans="3:3" x14ac:dyDescent="0.25">
      <c r="C14572" s="37"/>
    </row>
    <row r="14573" spans="3:3" x14ac:dyDescent="0.25">
      <c r="C14573" s="37"/>
    </row>
    <row r="14574" spans="3:3" x14ac:dyDescent="0.25">
      <c r="C14574" s="37"/>
    </row>
    <row r="14575" spans="3:3" x14ac:dyDescent="0.25">
      <c r="C14575" s="37"/>
    </row>
    <row r="14576" spans="3:3" x14ac:dyDescent="0.25">
      <c r="C14576" s="37"/>
    </row>
    <row r="14577" spans="3:3" x14ac:dyDescent="0.25">
      <c r="C14577" s="37"/>
    </row>
    <row r="14578" spans="3:3" x14ac:dyDescent="0.25">
      <c r="C14578" s="37"/>
    </row>
    <row r="14579" spans="3:3" x14ac:dyDescent="0.25">
      <c r="C14579" s="37"/>
    </row>
    <row r="14580" spans="3:3" x14ac:dyDescent="0.25">
      <c r="C14580" s="37"/>
    </row>
    <row r="14581" spans="3:3" x14ac:dyDescent="0.25">
      <c r="C14581" s="37"/>
    </row>
    <row r="14582" spans="3:3" x14ac:dyDescent="0.25">
      <c r="C14582" s="37"/>
    </row>
    <row r="14583" spans="3:3" x14ac:dyDescent="0.25">
      <c r="C14583" s="37"/>
    </row>
    <row r="14584" spans="3:3" x14ac:dyDescent="0.25">
      <c r="C14584" s="37"/>
    </row>
    <row r="14585" spans="3:3" x14ac:dyDescent="0.25">
      <c r="C14585" s="37"/>
    </row>
    <row r="14586" spans="3:3" x14ac:dyDescent="0.25">
      <c r="C14586" s="37"/>
    </row>
    <row r="14587" spans="3:3" x14ac:dyDescent="0.25">
      <c r="C14587" s="37"/>
    </row>
    <row r="14588" spans="3:3" x14ac:dyDescent="0.25">
      <c r="C14588" s="37"/>
    </row>
    <row r="14589" spans="3:3" x14ac:dyDescent="0.25">
      <c r="C14589" s="37"/>
    </row>
    <row r="14590" spans="3:3" x14ac:dyDescent="0.25">
      <c r="C14590" s="37"/>
    </row>
    <row r="14591" spans="3:3" x14ac:dyDescent="0.25">
      <c r="C14591" s="37"/>
    </row>
    <row r="14592" spans="3:3" x14ac:dyDescent="0.25">
      <c r="C14592" s="37"/>
    </row>
    <row r="14593" spans="3:3" x14ac:dyDescent="0.25">
      <c r="C14593" s="37"/>
    </row>
    <row r="14594" spans="3:3" x14ac:dyDescent="0.25">
      <c r="C14594" s="37"/>
    </row>
    <row r="14595" spans="3:3" x14ac:dyDescent="0.25">
      <c r="C14595" s="37"/>
    </row>
    <row r="14596" spans="3:3" x14ac:dyDescent="0.25">
      <c r="C14596" s="37"/>
    </row>
    <row r="14597" spans="3:3" x14ac:dyDescent="0.25">
      <c r="C14597" s="37"/>
    </row>
    <row r="14598" spans="3:3" x14ac:dyDescent="0.25">
      <c r="C14598" s="37"/>
    </row>
    <row r="14599" spans="3:3" x14ac:dyDescent="0.25">
      <c r="C14599" s="37"/>
    </row>
    <row r="14600" spans="3:3" x14ac:dyDescent="0.25">
      <c r="C14600" s="37"/>
    </row>
    <row r="14601" spans="3:3" x14ac:dyDescent="0.25">
      <c r="C14601" s="37"/>
    </row>
    <row r="14602" spans="3:3" x14ac:dyDescent="0.25">
      <c r="C14602" s="37"/>
    </row>
    <row r="14603" spans="3:3" x14ac:dyDescent="0.25">
      <c r="C14603" s="37"/>
    </row>
    <row r="14604" spans="3:3" x14ac:dyDescent="0.25">
      <c r="C14604" s="37"/>
    </row>
    <row r="14605" spans="3:3" x14ac:dyDescent="0.25">
      <c r="C14605" s="37"/>
    </row>
    <row r="14606" spans="3:3" x14ac:dyDescent="0.25">
      <c r="C14606" s="37"/>
    </row>
    <row r="14607" spans="3:3" x14ac:dyDescent="0.25">
      <c r="C14607" s="37"/>
    </row>
    <row r="14608" spans="3:3" x14ac:dyDescent="0.25">
      <c r="C14608" s="37"/>
    </row>
    <row r="14609" spans="3:3" x14ac:dyDescent="0.25">
      <c r="C14609" s="37"/>
    </row>
    <row r="14610" spans="3:3" x14ac:dyDescent="0.25">
      <c r="C14610" s="37"/>
    </row>
    <row r="14611" spans="3:3" x14ac:dyDescent="0.25">
      <c r="C14611" s="37"/>
    </row>
    <row r="14612" spans="3:3" x14ac:dyDescent="0.25">
      <c r="C14612" s="37"/>
    </row>
    <row r="14613" spans="3:3" x14ac:dyDescent="0.25">
      <c r="C14613" s="37"/>
    </row>
    <row r="14614" spans="3:3" x14ac:dyDescent="0.25">
      <c r="C14614" s="37"/>
    </row>
    <row r="14615" spans="3:3" x14ac:dyDescent="0.25">
      <c r="C14615" s="37"/>
    </row>
    <row r="14616" spans="3:3" x14ac:dyDescent="0.25">
      <c r="C14616" s="37"/>
    </row>
    <row r="14617" spans="3:3" x14ac:dyDescent="0.25">
      <c r="C14617" s="37"/>
    </row>
    <row r="14618" spans="3:3" x14ac:dyDescent="0.25">
      <c r="C14618" s="37"/>
    </row>
    <row r="14619" spans="3:3" x14ac:dyDescent="0.25">
      <c r="C14619" s="37"/>
    </row>
    <row r="14620" spans="3:3" x14ac:dyDescent="0.25">
      <c r="C14620" s="37"/>
    </row>
    <row r="14621" spans="3:3" x14ac:dyDescent="0.25">
      <c r="C14621" s="37"/>
    </row>
    <row r="14622" spans="3:3" x14ac:dyDescent="0.25">
      <c r="C14622" s="37"/>
    </row>
    <row r="14623" spans="3:3" x14ac:dyDescent="0.25">
      <c r="C14623" s="37"/>
    </row>
    <row r="14624" spans="3:3" x14ac:dyDescent="0.25">
      <c r="C14624" s="37"/>
    </row>
    <row r="14625" spans="3:3" x14ac:dyDescent="0.25">
      <c r="C14625" s="37"/>
    </row>
    <row r="14626" spans="3:3" x14ac:dyDescent="0.25">
      <c r="C14626" s="37"/>
    </row>
    <row r="14627" spans="3:3" x14ac:dyDescent="0.25">
      <c r="C14627" s="37"/>
    </row>
    <row r="14628" spans="3:3" x14ac:dyDescent="0.25">
      <c r="C14628" s="37"/>
    </row>
    <row r="14629" spans="3:3" x14ac:dyDescent="0.25">
      <c r="C14629" s="37"/>
    </row>
    <row r="14630" spans="3:3" x14ac:dyDescent="0.25">
      <c r="C14630" s="37"/>
    </row>
    <row r="14631" spans="3:3" x14ac:dyDescent="0.25">
      <c r="C14631" s="37"/>
    </row>
    <row r="14632" spans="3:3" x14ac:dyDescent="0.25">
      <c r="C14632" s="37"/>
    </row>
    <row r="14633" spans="3:3" x14ac:dyDescent="0.25">
      <c r="C14633" s="37"/>
    </row>
    <row r="14634" spans="3:3" x14ac:dyDescent="0.25">
      <c r="C14634" s="37"/>
    </row>
    <row r="14635" spans="3:3" x14ac:dyDescent="0.25">
      <c r="C14635" s="37"/>
    </row>
    <row r="14636" spans="3:3" x14ac:dyDescent="0.25">
      <c r="C14636" s="37"/>
    </row>
    <row r="14637" spans="3:3" x14ac:dyDescent="0.25">
      <c r="C14637" s="37"/>
    </row>
    <row r="14638" spans="3:3" x14ac:dyDescent="0.25">
      <c r="C14638" s="37"/>
    </row>
    <row r="14639" spans="3:3" x14ac:dyDescent="0.25">
      <c r="C14639" s="37"/>
    </row>
    <row r="14640" spans="3:3" x14ac:dyDescent="0.25">
      <c r="C14640" s="37"/>
    </row>
    <row r="14641" spans="3:3" x14ac:dyDescent="0.25">
      <c r="C14641" s="37"/>
    </row>
    <row r="14642" spans="3:3" x14ac:dyDescent="0.25">
      <c r="C14642" s="37"/>
    </row>
    <row r="14643" spans="3:3" x14ac:dyDescent="0.25">
      <c r="C14643" s="37"/>
    </row>
    <row r="14644" spans="3:3" x14ac:dyDescent="0.25">
      <c r="C14644" s="37"/>
    </row>
    <row r="14645" spans="3:3" x14ac:dyDescent="0.25">
      <c r="C14645" s="37"/>
    </row>
    <row r="14646" spans="3:3" x14ac:dyDescent="0.25">
      <c r="C14646" s="37"/>
    </row>
    <row r="14647" spans="3:3" x14ac:dyDescent="0.25">
      <c r="C14647" s="37"/>
    </row>
    <row r="14648" spans="3:3" x14ac:dyDescent="0.25">
      <c r="C14648" s="37"/>
    </row>
    <row r="14649" spans="3:3" x14ac:dyDescent="0.25">
      <c r="C14649" s="37"/>
    </row>
    <row r="14650" spans="3:3" x14ac:dyDescent="0.25">
      <c r="C14650" s="37"/>
    </row>
    <row r="14651" spans="3:3" x14ac:dyDescent="0.25">
      <c r="C14651" s="37"/>
    </row>
    <row r="14652" spans="3:3" x14ac:dyDescent="0.25">
      <c r="C14652" s="37"/>
    </row>
    <row r="14653" spans="3:3" x14ac:dyDescent="0.25">
      <c r="C14653" s="37"/>
    </row>
    <row r="14654" spans="3:3" x14ac:dyDescent="0.25">
      <c r="C14654" s="37"/>
    </row>
    <row r="14655" spans="3:3" x14ac:dyDescent="0.25">
      <c r="C14655" s="37"/>
    </row>
    <row r="14656" spans="3:3" x14ac:dyDescent="0.25">
      <c r="C14656" s="37"/>
    </row>
    <row r="14657" spans="3:3" x14ac:dyDescent="0.25">
      <c r="C14657" s="37"/>
    </row>
    <row r="14658" spans="3:3" x14ac:dyDescent="0.25">
      <c r="C14658" s="37"/>
    </row>
    <row r="14659" spans="3:3" x14ac:dyDescent="0.25">
      <c r="C14659" s="37"/>
    </row>
    <row r="14660" spans="3:3" x14ac:dyDescent="0.25">
      <c r="C14660" s="37"/>
    </row>
    <row r="14661" spans="3:3" x14ac:dyDescent="0.25">
      <c r="C14661" s="37"/>
    </row>
    <row r="14662" spans="3:3" x14ac:dyDescent="0.25">
      <c r="C14662" s="37"/>
    </row>
    <row r="14663" spans="3:3" x14ac:dyDescent="0.25">
      <c r="C14663" s="37"/>
    </row>
    <row r="14664" spans="3:3" x14ac:dyDescent="0.25">
      <c r="C14664" s="37"/>
    </row>
    <row r="14665" spans="3:3" x14ac:dyDescent="0.25">
      <c r="C14665" s="37"/>
    </row>
    <row r="14666" spans="3:3" x14ac:dyDescent="0.25">
      <c r="C14666" s="37"/>
    </row>
    <row r="14667" spans="3:3" x14ac:dyDescent="0.25">
      <c r="C14667" s="37"/>
    </row>
    <row r="14668" spans="3:3" x14ac:dyDescent="0.25">
      <c r="C14668" s="37"/>
    </row>
    <row r="14669" spans="3:3" x14ac:dyDescent="0.25">
      <c r="C14669" s="37"/>
    </row>
    <row r="14670" spans="3:3" x14ac:dyDescent="0.25">
      <c r="C14670" s="37"/>
    </row>
    <row r="14671" spans="3:3" x14ac:dyDescent="0.25">
      <c r="C14671" s="37"/>
    </row>
    <row r="14672" spans="3:3" x14ac:dyDescent="0.25">
      <c r="C14672" s="37"/>
    </row>
    <row r="14673" spans="3:3" x14ac:dyDescent="0.25">
      <c r="C14673" s="37"/>
    </row>
    <row r="14674" spans="3:3" x14ac:dyDescent="0.25">
      <c r="C14674" s="37"/>
    </row>
    <row r="14675" spans="3:3" x14ac:dyDescent="0.25">
      <c r="C14675" s="37"/>
    </row>
    <row r="14676" spans="3:3" x14ac:dyDescent="0.25">
      <c r="C14676" s="37"/>
    </row>
    <row r="14677" spans="3:3" x14ac:dyDescent="0.25">
      <c r="C14677" s="37"/>
    </row>
    <row r="14678" spans="3:3" x14ac:dyDescent="0.25">
      <c r="C14678" s="37"/>
    </row>
    <row r="14679" spans="3:3" x14ac:dyDescent="0.25">
      <c r="C14679" s="37"/>
    </row>
    <row r="14680" spans="3:3" x14ac:dyDescent="0.25">
      <c r="C14680" s="37"/>
    </row>
    <row r="14681" spans="3:3" x14ac:dyDescent="0.25">
      <c r="C14681" s="37"/>
    </row>
    <row r="14682" spans="3:3" x14ac:dyDescent="0.25">
      <c r="C14682" s="37"/>
    </row>
    <row r="14683" spans="3:3" x14ac:dyDescent="0.25">
      <c r="C14683" s="37"/>
    </row>
    <row r="14684" spans="3:3" x14ac:dyDescent="0.25">
      <c r="C14684" s="37"/>
    </row>
    <row r="14685" spans="3:3" x14ac:dyDescent="0.25">
      <c r="C14685" s="37"/>
    </row>
    <row r="14686" spans="3:3" x14ac:dyDescent="0.25">
      <c r="C14686" s="37"/>
    </row>
    <row r="14687" spans="3:3" x14ac:dyDescent="0.25">
      <c r="C14687" s="37"/>
    </row>
    <row r="14688" spans="3:3" x14ac:dyDescent="0.25">
      <c r="C14688" s="37"/>
    </row>
    <row r="14689" spans="3:3" x14ac:dyDescent="0.25">
      <c r="C14689" s="37"/>
    </row>
    <row r="14690" spans="3:3" x14ac:dyDescent="0.25">
      <c r="C14690" s="37"/>
    </row>
    <row r="14691" spans="3:3" x14ac:dyDescent="0.25">
      <c r="C14691" s="37"/>
    </row>
    <row r="14692" spans="3:3" x14ac:dyDescent="0.25">
      <c r="C14692" s="37"/>
    </row>
    <row r="14693" spans="3:3" x14ac:dyDescent="0.25">
      <c r="C14693" s="37"/>
    </row>
    <row r="14694" spans="3:3" x14ac:dyDescent="0.25">
      <c r="C14694" s="37"/>
    </row>
    <row r="14695" spans="3:3" x14ac:dyDescent="0.25">
      <c r="C14695" s="37"/>
    </row>
    <row r="14696" spans="3:3" x14ac:dyDescent="0.25">
      <c r="C14696" s="37"/>
    </row>
    <row r="14697" spans="3:3" x14ac:dyDescent="0.25">
      <c r="C14697" s="37"/>
    </row>
    <row r="14698" spans="3:3" x14ac:dyDescent="0.25">
      <c r="C14698" s="37"/>
    </row>
    <row r="14699" spans="3:3" x14ac:dyDescent="0.25">
      <c r="C14699" s="37"/>
    </row>
    <row r="14700" spans="3:3" x14ac:dyDescent="0.25">
      <c r="C14700" s="37"/>
    </row>
    <row r="14701" spans="3:3" x14ac:dyDescent="0.25">
      <c r="C14701" s="37"/>
    </row>
    <row r="14702" spans="3:3" x14ac:dyDescent="0.25">
      <c r="C14702" s="37"/>
    </row>
    <row r="14703" spans="3:3" x14ac:dyDescent="0.25">
      <c r="C14703" s="37"/>
    </row>
    <row r="14704" spans="3:3" x14ac:dyDescent="0.25">
      <c r="C14704" s="37"/>
    </row>
    <row r="14705" spans="3:3" x14ac:dyDescent="0.25">
      <c r="C14705" s="37"/>
    </row>
    <row r="14706" spans="3:3" x14ac:dyDescent="0.25">
      <c r="C14706" s="37"/>
    </row>
    <row r="14707" spans="3:3" x14ac:dyDescent="0.25">
      <c r="C14707" s="37"/>
    </row>
    <row r="14708" spans="3:3" x14ac:dyDescent="0.25">
      <c r="C14708" s="37"/>
    </row>
    <row r="14709" spans="3:3" x14ac:dyDescent="0.25">
      <c r="C14709" s="37"/>
    </row>
    <row r="14710" spans="3:3" x14ac:dyDescent="0.25">
      <c r="C14710" s="37"/>
    </row>
    <row r="14711" spans="3:3" x14ac:dyDescent="0.25">
      <c r="C14711" s="37"/>
    </row>
    <row r="14712" spans="3:3" x14ac:dyDescent="0.25">
      <c r="C14712" s="37"/>
    </row>
    <row r="14713" spans="3:3" x14ac:dyDescent="0.25">
      <c r="C14713" s="37"/>
    </row>
    <row r="14714" spans="3:3" x14ac:dyDescent="0.25">
      <c r="C14714" s="37"/>
    </row>
    <row r="14715" spans="3:3" x14ac:dyDescent="0.25">
      <c r="C14715" s="37"/>
    </row>
    <row r="14716" spans="3:3" x14ac:dyDescent="0.25">
      <c r="C14716" s="37"/>
    </row>
    <row r="14717" spans="3:3" x14ac:dyDescent="0.25">
      <c r="C14717" s="37"/>
    </row>
    <row r="14718" spans="3:3" x14ac:dyDescent="0.25">
      <c r="C14718" s="37"/>
    </row>
    <row r="14719" spans="3:3" x14ac:dyDescent="0.25">
      <c r="C14719" s="37"/>
    </row>
    <row r="14720" spans="3:3" x14ac:dyDescent="0.25">
      <c r="C14720" s="37"/>
    </row>
    <row r="14721" spans="3:3" x14ac:dyDescent="0.25">
      <c r="C14721" s="37"/>
    </row>
    <row r="14722" spans="3:3" x14ac:dyDescent="0.25">
      <c r="C14722" s="37"/>
    </row>
    <row r="14723" spans="3:3" x14ac:dyDescent="0.25">
      <c r="C14723" s="37"/>
    </row>
    <row r="14724" spans="3:3" x14ac:dyDescent="0.25">
      <c r="C14724" s="37"/>
    </row>
    <row r="14725" spans="3:3" x14ac:dyDescent="0.25">
      <c r="C14725" s="37"/>
    </row>
    <row r="14726" spans="3:3" x14ac:dyDescent="0.25">
      <c r="C14726" s="37"/>
    </row>
    <row r="14727" spans="3:3" x14ac:dyDescent="0.25">
      <c r="C14727" s="37"/>
    </row>
    <row r="14728" spans="3:3" x14ac:dyDescent="0.25">
      <c r="C14728" s="37"/>
    </row>
    <row r="14729" spans="3:3" x14ac:dyDescent="0.25">
      <c r="C14729" s="37"/>
    </row>
    <row r="14730" spans="3:3" x14ac:dyDescent="0.25">
      <c r="C14730" s="37"/>
    </row>
    <row r="14731" spans="3:3" x14ac:dyDescent="0.25">
      <c r="C14731" s="37"/>
    </row>
    <row r="14732" spans="3:3" x14ac:dyDescent="0.25">
      <c r="C14732" s="37"/>
    </row>
    <row r="14733" spans="3:3" x14ac:dyDescent="0.25">
      <c r="C14733" s="37"/>
    </row>
    <row r="14734" spans="3:3" x14ac:dyDescent="0.25">
      <c r="C14734" s="37"/>
    </row>
    <row r="14735" spans="3:3" x14ac:dyDescent="0.25">
      <c r="C14735" s="37"/>
    </row>
    <row r="14736" spans="3:3" x14ac:dyDescent="0.25">
      <c r="C14736" s="37"/>
    </row>
    <row r="14737" spans="3:3" x14ac:dyDescent="0.25">
      <c r="C14737" s="37"/>
    </row>
    <row r="14738" spans="3:3" x14ac:dyDescent="0.25">
      <c r="C14738" s="37"/>
    </row>
    <row r="14739" spans="3:3" x14ac:dyDescent="0.25">
      <c r="C14739" s="37"/>
    </row>
    <row r="14740" spans="3:3" x14ac:dyDescent="0.25">
      <c r="C14740" s="37"/>
    </row>
    <row r="14741" spans="3:3" x14ac:dyDescent="0.25">
      <c r="C14741" s="37"/>
    </row>
    <row r="14742" spans="3:3" x14ac:dyDescent="0.25">
      <c r="C14742" s="37"/>
    </row>
    <row r="14743" spans="3:3" x14ac:dyDescent="0.25">
      <c r="C14743" s="37"/>
    </row>
    <row r="14744" spans="3:3" x14ac:dyDescent="0.25">
      <c r="C14744" s="37"/>
    </row>
    <row r="14745" spans="3:3" x14ac:dyDescent="0.25">
      <c r="C14745" s="37"/>
    </row>
    <row r="14746" spans="3:3" x14ac:dyDescent="0.25">
      <c r="C14746" s="37"/>
    </row>
    <row r="14747" spans="3:3" x14ac:dyDescent="0.25">
      <c r="C14747" s="37"/>
    </row>
    <row r="14748" spans="3:3" x14ac:dyDescent="0.25">
      <c r="C14748" s="37"/>
    </row>
    <row r="14749" spans="3:3" x14ac:dyDescent="0.25">
      <c r="C14749" s="37"/>
    </row>
    <row r="14750" spans="3:3" x14ac:dyDescent="0.25">
      <c r="C14750" s="37"/>
    </row>
    <row r="14751" spans="3:3" x14ac:dyDescent="0.25">
      <c r="C14751" s="37"/>
    </row>
    <row r="14752" spans="3:3" x14ac:dyDescent="0.25">
      <c r="C14752" s="37"/>
    </row>
    <row r="14753" spans="3:3" x14ac:dyDescent="0.25">
      <c r="C14753" s="37"/>
    </row>
    <row r="14754" spans="3:3" x14ac:dyDescent="0.25">
      <c r="C14754" s="37"/>
    </row>
    <row r="14755" spans="3:3" x14ac:dyDescent="0.25">
      <c r="C14755" s="37"/>
    </row>
    <row r="14756" spans="3:3" x14ac:dyDescent="0.25">
      <c r="C14756" s="37"/>
    </row>
    <row r="14757" spans="3:3" x14ac:dyDescent="0.25">
      <c r="C14757" s="37"/>
    </row>
    <row r="14758" spans="3:3" x14ac:dyDescent="0.25">
      <c r="C14758" s="37"/>
    </row>
    <row r="14759" spans="3:3" x14ac:dyDescent="0.25">
      <c r="C14759" s="37"/>
    </row>
    <row r="14760" spans="3:3" x14ac:dyDescent="0.25">
      <c r="C14760" s="37"/>
    </row>
    <row r="14761" spans="3:3" x14ac:dyDescent="0.25">
      <c r="C14761" s="37"/>
    </row>
    <row r="14762" spans="3:3" x14ac:dyDescent="0.25">
      <c r="C14762" s="37"/>
    </row>
    <row r="14763" spans="3:3" x14ac:dyDescent="0.25">
      <c r="C14763" s="37"/>
    </row>
    <row r="14764" spans="3:3" x14ac:dyDescent="0.25">
      <c r="C14764" s="37"/>
    </row>
    <row r="14765" spans="3:3" x14ac:dyDescent="0.25">
      <c r="C14765" s="37"/>
    </row>
    <row r="14766" spans="3:3" x14ac:dyDescent="0.25">
      <c r="C14766" s="37"/>
    </row>
    <row r="14767" spans="3:3" x14ac:dyDescent="0.25">
      <c r="C14767" s="37"/>
    </row>
    <row r="14768" spans="3:3" x14ac:dyDescent="0.25">
      <c r="C14768" s="37"/>
    </row>
    <row r="14769" spans="3:3" x14ac:dyDescent="0.25">
      <c r="C14769" s="37"/>
    </row>
    <row r="14770" spans="3:3" x14ac:dyDescent="0.25">
      <c r="C14770" s="37"/>
    </row>
    <row r="14771" spans="3:3" x14ac:dyDescent="0.25">
      <c r="C14771" s="37"/>
    </row>
    <row r="14772" spans="3:3" x14ac:dyDescent="0.25">
      <c r="C14772" s="37"/>
    </row>
    <row r="14773" spans="3:3" x14ac:dyDescent="0.25">
      <c r="C14773" s="37"/>
    </row>
    <row r="14774" spans="3:3" x14ac:dyDescent="0.25">
      <c r="C14774" s="37"/>
    </row>
    <row r="14775" spans="3:3" x14ac:dyDescent="0.25">
      <c r="C14775" s="37"/>
    </row>
    <row r="14776" spans="3:3" x14ac:dyDescent="0.25">
      <c r="C14776" s="37"/>
    </row>
    <row r="14777" spans="3:3" x14ac:dyDescent="0.25">
      <c r="C14777" s="37"/>
    </row>
    <row r="14778" spans="3:3" x14ac:dyDescent="0.25">
      <c r="C14778" s="37"/>
    </row>
    <row r="14779" spans="3:3" x14ac:dyDescent="0.25">
      <c r="C14779" s="37"/>
    </row>
    <row r="14780" spans="3:3" x14ac:dyDescent="0.25">
      <c r="C14780" s="37"/>
    </row>
    <row r="14781" spans="3:3" x14ac:dyDescent="0.25">
      <c r="C14781" s="37"/>
    </row>
    <row r="14782" spans="3:3" x14ac:dyDescent="0.25">
      <c r="C14782" s="37"/>
    </row>
    <row r="14783" spans="3:3" x14ac:dyDescent="0.25">
      <c r="C14783" s="37"/>
    </row>
    <row r="14784" spans="3:3" x14ac:dyDescent="0.25">
      <c r="C14784" s="37"/>
    </row>
    <row r="14785" spans="3:3" x14ac:dyDescent="0.25">
      <c r="C14785" s="37"/>
    </row>
    <row r="14786" spans="3:3" x14ac:dyDescent="0.25">
      <c r="C14786" s="37"/>
    </row>
    <row r="14787" spans="3:3" x14ac:dyDescent="0.25">
      <c r="C14787" s="37"/>
    </row>
    <row r="14788" spans="3:3" x14ac:dyDescent="0.25">
      <c r="C14788" s="37"/>
    </row>
    <row r="14789" spans="3:3" x14ac:dyDescent="0.25">
      <c r="C14789" s="37"/>
    </row>
    <row r="14790" spans="3:3" x14ac:dyDescent="0.25">
      <c r="C14790" s="37"/>
    </row>
    <row r="14791" spans="3:3" x14ac:dyDescent="0.25">
      <c r="C14791" s="37"/>
    </row>
    <row r="14792" spans="3:3" x14ac:dyDescent="0.25">
      <c r="C14792" s="37"/>
    </row>
    <row r="14793" spans="3:3" x14ac:dyDescent="0.25">
      <c r="C14793" s="37"/>
    </row>
    <row r="14794" spans="3:3" x14ac:dyDescent="0.25">
      <c r="C14794" s="37"/>
    </row>
    <row r="14795" spans="3:3" x14ac:dyDescent="0.25">
      <c r="C14795" s="37"/>
    </row>
    <row r="14796" spans="3:3" x14ac:dyDescent="0.25">
      <c r="C14796" s="37"/>
    </row>
    <row r="14797" spans="3:3" x14ac:dyDescent="0.25">
      <c r="C14797" s="37"/>
    </row>
    <row r="14798" spans="3:3" x14ac:dyDescent="0.25">
      <c r="C14798" s="37"/>
    </row>
    <row r="14799" spans="3:3" x14ac:dyDescent="0.25">
      <c r="C14799" s="37"/>
    </row>
    <row r="14800" spans="3:3" x14ac:dyDescent="0.25">
      <c r="C14800" s="37"/>
    </row>
    <row r="14801" spans="3:3" x14ac:dyDescent="0.25">
      <c r="C14801" s="37"/>
    </row>
    <row r="14802" spans="3:3" x14ac:dyDescent="0.25">
      <c r="C14802" s="37"/>
    </row>
    <row r="14803" spans="3:3" x14ac:dyDescent="0.25">
      <c r="C14803" s="37"/>
    </row>
    <row r="14804" spans="3:3" x14ac:dyDescent="0.25">
      <c r="C14804" s="37"/>
    </row>
    <row r="14805" spans="3:3" x14ac:dyDescent="0.25">
      <c r="C14805" s="37"/>
    </row>
    <row r="14806" spans="3:3" x14ac:dyDescent="0.25">
      <c r="C14806" s="37"/>
    </row>
    <row r="14807" spans="3:3" x14ac:dyDescent="0.25">
      <c r="C14807" s="37"/>
    </row>
    <row r="14808" spans="3:3" x14ac:dyDescent="0.25">
      <c r="C14808" s="37"/>
    </row>
    <row r="14809" spans="3:3" x14ac:dyDescent="0.25">
      <c r="C14809" s="37"/>
    </row>
    <row r="14810" spans="3:3" x14ac:dyDescent="0.25">
      <c r="C14810" s="37"/>
    </row>
    <row r="14811" spans="3:3" x14ac:dyDescent="0.25">
      <c r="C14811" s="37"/>
    </row>
    <row r="14812" spans="3:3" x14ac:dyDescent="0.25">
      <c r="C14812" s="37"/>
    </row>
    <row r="14813" spans="3:3" x14ac:dyDescent="0.25">
      <c r="C14813" s="37"/>
    </row>
    <row r="14814" spans="3:3" x14ac:dyDescent="0.25">
      <c r="C14814" s="37"/>
    </row>
    <row r="14815" spans="3:3" x14ac:dyDescent="0.25">
      <c r="C14815" s="37"/>
    </row>
    <row r="14816" spans="3:3" x14ac:dyDescent="0.25">
      <c r="C14816" s="37"/>
    </row>
    <row r="14817" spans="3:3" x14ac:dyDescent="0.25">
      <c r="C14817" s="37"/>
    </row>
    <row r="14818" spans="3:3" x14ac:dyDescent="0.25">
      <c r="C14818" s="37"/>
    </row>
    <row r="14819" spans="3:3" x14ac:dyDescent="0.25">
      <c r="C14819" s="37"/>
    </row>
    <row r="14820" spans="3:3" x14ac:dyDescent="0.25">
      <c r="C14820" s="37"/>
    </row>
    <row r="14821" spans="3:3" x14ac:dyDescent="0.25">
      <c r="C14821" s="37"/>
    </row>
    <row r="14822" spans="3:3" x14ac:dyDescent="0.25">
      <c r="C14822" s="37"/>
    </row>
    <row r="14823" spans="3:3" x14ac:dyDescent="0.25">
      <c r="C14823" s="37"/>
    </row>
    <row r="14824" spans="3:3" x14ac:dyDescent="0.25">
      <c r="C14824" s="37"/>
    </row>
    <row r="14825" spans="3:3" x14ac:dyDescent="0.25">
      <c r="C14825" s="37"/>
    </row>
    <row r="14826" spans="3:3" x14ac:dyDescent="0.25">
      <c r="C14826" s="37"/>
    </row>
    <row r="14827" spans="3:3" x14ac:dyDescent="0.25">
      <c r="C14827" s="37"/>
    </row>
    <row r="14828" spans="3:3" x14ac:dyDescent="0.25">
      <c r="C14828" s="37"/>
    </row>
    <row r="14829" spans="3:3" x14ac:dyDescent="0.25">
      <c r="C14829" s="37"/>
    </row>
    <row r="14830" spans="3:3" x14ac:dyDescent="0.25">
      <c r="C14830" s="37"/>
    </row>
    <row r="14831" spans="3:3" x14ac:dyDescent="0.25">
      <c r="C14831" s="37"/>
    </row>
    <row r="14832" spans="3:3" x14ac:dyDescent="0.25">
      <c r="C14832" s="37"/>
    </row>
    <row r="14833" spans="3:3" x14ac:dyDescent="0.25">
      <c r="C14833" s="37"/>
    </row>
    <row r="14834" spans="3:3" x14ac:dyDescent="0.25">
      <c r="C14834" s="37"/>
    </row>
    <row r="14835" spans="3:3" x14ac:dyDescent="0.25">
      <c r="C14835" s="37"/>
    </row>
    <row r="14836" spans="3:3" x14ac:dyDescent="0.25">
      <c r="C14836" s="37"/>
    </row>
    <row r="14837" spans="3:3" x14ac:dyDescent="0.25">
      <c r="C14837" s="37"/>
    </row>
    <row r="14838" spans="3:3" x14ac:dyDescent="0.25">
      <c r="C14838" s="37"/>
    </row>
    <row r="14839" spans="3:3" x14ac:dyDescent="0.25">
      <c r="C14839" s="37"/>
    </row>
    <row r="14840" spans="3:3" x14ac:dyDescent="0.25">
      <c r="C14840" s="37"/>
    </row>
    <row r="14841" spans="3:3" x14ac:dyDescent="0.25">
      <c r="C14841" s="37"/>
    </row>
    <row r="14842" spans="3:3" x14ac:dyDescent="0.25">
      <c r="C14842" s="37"/>
    </row>
    <row r="14843" spans="3:3" x14ac:dyDescent="0.25">
      <c r="C14843" s="37"/>
    </row>
    <row r="14844" spans="3:3" x14ac:dyDescent="0.25">
      <c r="C14844" s="37"/>
    </row>
    <row r="14845" spans="3:3" x14ac:dyDescent="0.25">
      <c r="C14845" s="37"/>
    </row>
    <row r="14846" spans="3:3" x14ac:dyDescent="0.25">
      <c r="C14846" s="37"/>
    </row>
    <row r="14847" spans="3:3" x14ac:dyDescent="0.25">
      <c r="C14847" s="37"/>
    </row>
    <row r="14848" spans="3:3" x14ac:dyDescent="0.25">
      <c r="C14848" s="37"/>
    </row>
    <row r="14849" spans="3:3" x14ac:dyDescent="0.25">
      <c r="C14849" s="37"/>
    </row>
    <row r="14850" spans="3:3" x14ac:dyDescent="0.25">
      <c r="C14850" s="37"/>
    </row>
    <row r="14851" spans="3:3" x14ac:dyDescent="0.25">
      <c r="C14851" s="37"/>
    </row>
    <row r="14852" spans="3:3" x14ac:dyDescent="0.25">
      <c r="C14852" s="37"/>
    </row>
    <row r="14853" spans="3:3" x14ac:dyDescent="0.25">
      <c r="C14853" s="37"/>
    </row>
    <row r="14854" spans="3:3" x14ac:dyDescent="0.25">
      <c r="C14854" s="37"/>
    </row>
    <row r="14855" spans="3:3" x14ac:dyDescent="0.25">
      <c r="C14855" s="37"/>
    </row>
    <row r="14856" spans="3:3" x14ac:dyDescent="0.25">
      <c r="C14856" s="37"/>
    </row>
    <row r="14857" spans="3:3" x14ac:dyDescent="0.25">
      <c r="C14857" s="37"/>
    </row>
    <row r="14858" spans="3:3" x14ac:dyDescent="0.25">
      <c r="C14858" s="37"/>
    </row>
    <row r="14859" spans="3:3" x14ac:dyDescent="0.25">
      <c r="C14859" s="37"/>
    </row>
    <row r="14860" spans="3:3" x14ac:dyDescent="0.25">
      <c r="C14860" s="37"/>
    </row>
    <row r="14861" spans="3:3" x14ac:dyDescent="0.25">
      <c r="C14861" s="37"/>
    </row>
    <row r="14862" spans="3:3" x14ac:dyDescent="0.25">
      <c r="C14862" s="37"/>
    </row>
    <row r="14863" spans="3:3" x14ac:dyDescent="0.25">
      <c r="C14863" s="37"/>
    </row>
    <row r="14864" spans="3:3" x14ac:dyDescent="0.25">
      <c r="C14864" s="37"/>
    </row>
    <row r="14865" spans="3:3" x14ac:dyDescent="0.25">
      <c r="C14865" s="37"/>
    </row>
    <row r="14866" spans="3:3" x14ac:dyDescent="0.25">
      <c r="C14866" s="37"/>
    </row>
    <row r="14867" spans="3:3" x14ac:dyDescent="0.25">
      <c r="C14867" s="37"/>
    </row>
    <row r="14868" spans="3:3" x14ac:dyDescent="0.25">
      <c r="C14868" s="37"/>
    </row>
    <row r="14869" spans="3:3" x14ac:dyDescent="0.25">
      <c r="C14869" s="37"/>
    </row>
    <row r="14870" spans="3:3" x14ac:dyDescent="0.25">
      <c r="C14870" s="37"/>
    </row>
    <row r="14871" spans="3:3" x14ac:dyDescent="0.25">
      <c r="C14871" s="37"/>
    </row>
    <row r="14872" spans="3:3" x14ac:dyDescent="0.25">
      <c r="C14872" s="37"/>
    </row>
    <row r="14873" spans="3:3" x14ac:dyDescent="0.25">
      <c r="C14873" s="37"/>
    </row>
    <row r="14874" spans="3:3" x14ac:dyDescent="0.25">
      <c r="C14874" s="37"/>
    </row>
    <row r="14875" spans="3:3" x14ac:dyDescent="0.25">
      <c r="C14875" s="37"/>
    </row>
    <row r="14876" spans="3:3" x14ac:dyDescent="0.25">
      <c r="C14876" s="37"/>
    </row>
    <row r="14877" spans="3:3" x14ac:dyDescent="0.25">
      <c r="C14877" s="37"/>
    </row>
    <row r="14878" spans="3:3" x14ac:dyDescent="0.25">
      <c r="C14878" s="37"/>
    </row>
    <row r="14879" spans="3:3" x14ac:dyDescent="0.25">
      <c r="C14879" s="37"/>
    </row>
    <row r="14880" spans="3:3" x14ac:dyDescent="0.25">
      <c r="C14880" s="37"/>
    </row>
    <row r="14881" spans="3:3" x14ac:dyDescent="0.25">
      <c r="C14881" s="37"/>
    </row>
    <row r="14882" spans="3:3" x14ac:dyDescent="0.25">
      <c r="C14882" s="37"/>
    </row>
    <row r="14883" spans="3:3" x14ac:dyDescent="0.25">
      <c r="C14883" s="37"/>
    </row>
    <row r="14884" spans="3:3" x14ac:dyDescent="0.25">
      <c r="C14884" s="37"/>
    </row>
    <row r="14885" spans="3:3" x14ac:dyDescent="0.25">
      <c r="C14885" s="37"/>
    </row>
    <row r="14886" spans="3:3" x14ac:dyDescent="0.25">
      <c r="C14886" s="37"/>
    </row>
    <row r="14887" spans="3:3" x14ac:dyDescent="0.25">
      <c r="C14887" s="37"/>
    </row>
    <row r="14888" spans="3:3" x14ac:dyDescent="0.25">
      <c r="C14888" s="37"/>
    </row>
    <row r="14889" spans="3:3" x14ac:dyDescent="0.25">
      <c r="C14889" s="37"/>
    </row>
    <row r="14890" spans="3:3" x14ac:dyDescent="0.25">
      <c r="C14890" s="37"/>
    </row>
    <row r="14891" spans="3:3" x14ac:dyDescent="0.25">
      <c r="C14891" s="37"/>
    </row>
    <row r="14892" spans="3:3" x14ac:dyDescent="0.25">
      <c r="C14892" s="37"/>
    </row>
    <row r="14893" spans="3:3" x14ac:dyDescent="0.25">
      <c r="C14893" s="37"/>
    </row>
    <row r="14894" spans="3:3" x14ac:dyDescent="0.25">
      <c r="C14894" s="37"/>
    </row>
    <row r="14895" spans="3:3" x14ac:dyDescent="0.25">
      <c r="C14895" s="37"/>
    </row>
    <row r="14896" spans="3:3" x14ac:dyDescent="0.25">
      <c r="C14896" s="37"/>
    </row>
    <row r="14897" spans="3:3" x14ac:dyDescent="0.25">
      <c r="C14897" s="37"/>
    </row>
    <row r="14898" spans="3:3" x14ac:dyDescent="0.25">
      <c r="C14898" s="37"/>
    </row>
    <row r="14899" spans="3:3" x14ac:dyDescent="0.25">
      <c r="C14899" s="37"/>
    </row>
    <row r="14900" spans="3:3" x14ac:dyDescent="0.25">
      <c r="C14900" s="37"/>
    </row>
    <row r="14901" spans="3:3" x14ac:dyDescent="0.25">
      <c r="C14901" s="37"/>
    </row>
    <row r="14902" spans="3:3" x14ac:dyDescent="0.25">
      <c r="C14902" s="37"/>
    </row>
    <row r="14903" spans="3:3" x14ac:dyDescent="0.25">
      <c r="C14903" s="37"/>
    </row>
    <row r="14904" spans="3:3" x14ac:dyDescent="0.25">
      <c r="C14904" s="37"/>
    </row>
    <row r="14905" spans="3:3" x14ac:dyDescent="0.25">
      <c r="C14905" s="37"/>
    </row>
    <row r="14906" spans="3:3" x14ac:dyDescent="0.25">
      <c r="C14906" s="37"/>
    </row>
    <row r="14907" spans="3:3" x14ac:dyDescent="0.25">
      <c r="C14907" s="37"/>
    </row>
    <row r="14908" spans="3:3" x14ac:dyDescent="0.25">
      <c r="C14908" s="37"/>
    </row>
    <row r="14909" spans="3:3" x14ac:dyDescent="0.25">
      <c r="C14909" s="37"/>
    </row>
    <row r="14910" spans="3:3" x14ac:dyDescent="0.25">
      <c r="C14910" s="37"/>
    </row>
    <row r="14911" spans="3:3" x14ac:dyDescent="0.25">
      <c r="C14911" s="37"/>
    </row>
    <row r="14912" spans="3:3" x14ac:dyDescent="0.25">
      <c r="C14912" s="37"/>
    </row>
    <row r="14913" spans="3:3" x14ac:dyDescent="0.25">
      <c r="C14913" s="37"/>
    </row>
    <row r="14914" spans="3:3" x14ac:dyDescent="0.25">
      <c r="C14914" s="37"/>
    </row>
    <row r="14915" spans="3:3" x14ac:dyDescent="0.25">
      <c r="C14915" s="37"/>
    </row>
    <row r="14916" spans="3:3" x14ac:dyDescent="0.25">
      <c r="C14916" s="37"/>
    </row>
    <row r="14917" spans="3:3" x14ac:dyDescent="0.25">
      <c r="C14917" s="37"/>
    </row>
    <row r="14918" spans="3:3" x14ac:dyDescent="0.25">
      <c r="C14918" s="37"/>
    </row>
    <row r="14919" spans="3:3" x14ac:dyDescent="0.25">
      <c r="C14919" s="37"/>
    </row>
    <row r="14920" spans="3:3" x14ac:dyDescent="0.25">
      <c r="C14920" s="37"/>
    </row>
    <row r="14921" spans="3:3" x14ac:dyDescent="0.25">
      <c r="C14921" s="37"/>
    </row>
    <row r="14922" spans="3:3" x14ac:dyDescent="0.25">
      <c r="C14922" s="37"/>
    </row>
    <row r="14923" spans="3:3" x14ac:dyDescent="0.25">
      <c r="C14923" s="37"/>
    </row>
    <row r="14924" spans="3:3" x14ac:dyDescent="0.25">
      <c r="C14924" s="37"/>
    </row>
    <row r="14925" spans="3:3" x14ac:dyDescent="0.25">
      <c r="C14925" s="37"/>
    </row>
    <row r="14926" spans="3:3" x14ac:dyDescent="0.25">
      <c r="C14926" s="37"/>
    </row>
    <row r="14927" spans="3:3" x14ac:dyDescent="0.25">
      <c r="C14927" s="37"/>
    </row>
    <row r="14928" spans="3:3" x14ac:dyDescent="0.25">
      <c r="C14928" s="37"/>
    </row>
    <row r="14929" spans="3:3" x14ac:dyDescent="0.25">
      <c r="C14929" s="37"/>
    </row>
    <row r="14930" spans="3:3" x14ac:dyDescent="0.25">
      <c r="C14930" s="37"/>
    </row>
    <row r="14931" spans="3:3" x14ac:dyDescent="0.25">
      <c r="C14931" s="37"/>
    </row>
    <row r="14932" spans="3:3" x14ac:dyDescent="0.25">
      <c r="C14932" s="37"/>
    </row>
    <row r="14933" spans="3:3" x14ac:dyDescent="0.25">
      <c r="C14933" s="37"/>
    </row>
    <row r="14934" spans="3:3" x14ac:dyDescent="0.25">
      <c r="C14934" s="37"/>
    </row>
    <row r="14935" spans="3:3" x14ac:dyDescent="0.25">
      <c r="C14935" s="37"/>
    </row>
    <row r="14936" spans="3:3" x14ac:dyDescent="0.25">
      <c r="C14936" s="37"/>
    </row>
    <row r="14937" spans="3:3" x14ac:dyDescent="0.25">
      <c r="C14937" s="37"/>
    </row>
    <row r="14938" spans="3:3" x14ac:dyDescent="0.25">
      <c r="C14938" s="37"/>
    </row>
    <row r="14939" spans="3:3" x14ac:dyDescent="0.25">
      <c r="C14939" s="37"/>
    </row>
    <row r="14940" spans="3:3" x14ac:dyDescent="0.25">
      <c r="C14940" s="37"/>
    </row>
    <row r="14941" spans="3:3" x14ac:dyDescent="0.25">
      <c r="C14941" s="37"/>
    </row>
    <row r="14942" spans="3:3" x14ac:dyDescent="0.25">
      <c r="C14942" s="37"/>
    </row>
    <row r="14943" spans="3:3" x14ac:dyDescent="0.25">
      <c r="C14943" s="37"/>
    </row>
    <row r="14944" spans="3:3" x14ac:dyDescent="0.25">
      <c r="C14944" s="37"/>
    </row>
    <row r="14945" spans="3:3" x14ac:dyDescent="0.25">
      <c r="C14945" s="37"/>
    </row>
    <row r="14946" spans="3:3" x14ac:dyDescent="0.25">
      <c r="C14946" s="37"/>
    </row>
    <row r="14947" spans="3:3" x14ac:dyDescent="0.25">
      <c r="C14947" s="37"/>
    </row>
    <row r="14948" spans="3:3" x14ac:dyDescent="0.25">
      <c r="C14948" s="37"/>
    </row>
    <row r="14949" spans="3:3" x14ac:dyDescent="0.25">
      <c r="C14949" s="37"/>
    </row>
    <row r="14950" spans="3:3" x14ac:dyDescent="0.25">
      <c r="C14950" s="37"/>
    </row>
    <row r="14951" spans="3:3" x14ac:dyDescent="0.25">
      <c r="C14951" s="37"/>
    </row>
    <row r="14952" spans="3:3" x14ac:dyDescent="0.25">
      <c r="C14952" s="37"/>
    </row>
    <row r="14953" spans="3:3" x14ac:dyDescent="0.25">
      <c r="C14953" s="37"/>
    </row>
    <row r="14954" spans="3:3" x14ac:dyDescent="0.25">
      <c r="C14954" s="37"/>
    </row>
    <row r="14955" spans="3:3" x14ac:dyDescent="0.25">
      <c r="C14955" s="37"/>
    </row>
    <row r="14956" spans="3:3" x14ac:dyDescent="0.25">
      <c r="C14956" s="37"/>
    </row>
    <row r="14957" spans="3:3" x14ac:dyDescent="0.25">
      <c r="C14957" s="37"/>
    </row>
    <row r="14958" spans="3:3" x14ac:dyDescent="0.25">
      <c r="C14958" s="37"/>
    </row>
    <row r="14959" spans="3:3" x14ac:dyDescent="0.25">
      <c r="C14959" s="37"/>
    </row>
    <row r="14960" spans="3:3" x14ac:dyDescent="0.25">
      <c r="C14960" s="37"/>
    </row>
    <row r="14961" spans="3:3" x14ac:dyDescent="0.25">
      <c r="C14961" s="37"/>
    </row>
    <row r="14962" spans="3:3" x14ac:dyDescent="0.25">
      <c r="C14962" s="37"/>
    </row>
    <row r="14963" spans="3:3" x14ac:dyDescent="0.25">
      <c r="C14963" s="37"/>
    </row>
    <row r="14964" spans="3:3" x14ac:dyDescent="0.25">
      <c r="C14964" s="37"/>
    </row>
    <row r="14965" spans="3:3" x14ac:dyDescent="0.25">
      <c r="C14965" s="37"/>
    </row>
    <row r="14966" spans="3:3" x14ac:dyDescent="0.25">
      <c r="C14966" s="37"/>
    </row>
    <row r="14967" spans="3:3" x14ac:dyDescent="0.25">
      <c r="C14967" s="37"/>
    </row>
    <row r="14968" spans="3:3" x14ac:dyDescent="0.25">
      <c r="C14968" s="37"/>
    </row>
    <row r="14969" spans="3:3" x14ac:dyDescent="0.25">
      <c r="C14969" s="37"/>
    </row>
    <row r="14970" spans="3:3" x14ac:dyDescent="0.25">
      <c r="C14970" s="37"/>
    </row>
    <row r="14971" spans="3:3" x14ac:dyDescent="0.25">
      <c r="C14971" s="37"/>
    </row>
    <row r="14972" spans="3:3" x14ac:dyDescent="0.25">
      <c r="C14972" s="37"/>
    </row>
    <row r="14973" spans="3:3" x14ac:dyDescent="0.25">
      <c r="C14973" s="37"/>
    </row>
    <row r="14974" spans="3:3" x14ac:dyDescent="0.25">
      <c r="C14974" s="37"/>
    </row>
    <row r="14975" spans="3:3" x14ac:dyDescent="0.25">
      <c r="C14975" s="37"/>
    </row>
    <row r="14976" spans="3:3" x14ac:dyDescent="0.25">
      <c r="C14976" s="37"/>
    </row>
    <row r="14977" spans="3:3" x14ac:dyDescent="0.25">
      <c r="C14977" s="37"/>
    </row>
    <row r="14978" spans="3:3" x14ac:dyDescent="0.25">
      <c r="C14978" s="37"/>
    </row>
    <row r="14979" spans="3:3" x14ac:dyDescent="0.25">
      <c r="C14979" s="37"/>
    </row>
    <row r="14980" spans="3:3" x14ac:dyDescent="0.25">
      <c r="C14980" s="37"/>
    </row>
    <row r="14981" spans="3:3" x14ac:dyDescent="0.25">
      <c r="C14981" s="37"/>
    </row>
    <row r="14982" spans="3:3" x14ac:dyDescent="0.25">
      <c r="C14982" s="37"/>
    </row>
    <row r="14983" spans="3:3" x14ac:dyDescent="0.25">
      <c r="C14983" s="37"/>
    </row>
    <row r="14984" spans="3:3" x14ac:dyDescent="0.25">
      <c r="C14984" s="37"/>
    </row>
    <row r="14985" spans="3:3" x14ac:dyDescent="0.25">
      <c r="C14985" s="37"/>
    </row>
    <row r="14986" spans="3:3" x14ac:dyDescent="0.25">
      <c r="C14986" s="37"/>
    </row>
    <row r="14987" spans="3:3" x14ac:dyDescent="0.25">
      <c r="C14987" s="37"/>
    </row>
    <row r="14988" spans="3:3" x14ac:dyDescent="0.25">
      <c r="C14988" s="37"/>
    </row>
    <row r="14989" spans="3:3" x14ac:dyDescent="0.25">
      <c r="C14989" s="37"/>
    </row>
    <row r="14990" spans="3:3" x14ac:dyDescent="0.25">
      <c r="C14990" s="37"/>
    </row>
    <row r="14991" spans="3:3" x14ac:dyDescent="0.25">
      <c r="C14991" s="37"/>
    </row>
    <row r="14992" spans="3:3" x14ac:dyDescent="0.25">
      <c r="C14992" s="37"/>
    </row>
    <row r="14993" spans="3:3" x14ac:dyDescent="0.25">
      <c r="C14993" s="37"/>
    </row>
    <row r="14994" spans="3:3" x14ac:dyDescent="0.25">
      <c r="C14994" s="37"/>
    </row>
    <row r="14995" spans="3:3" x14ac:dyDescent="0.25">
      <c r="C14995" s="37"/>
    </row>
    <row r="14996" spans="3:3" x14ac:dyDescent="0.25">
      <c r="C14996" s="37"/>
    </row>
    <row r="14997" spans="3:3" x14ac:dyDescent="0.25">
      <c r="C14997" s="37"/>
    </row>
    <row r="14998" spans="3:3" x14ac:dyDescent="0.25">
      <c r="C14998" s="37"/>
    </row>
    <row r="14999" spans="3:3" x14ac:dyDescent="0.25">
      <c r="C14999" s="37"/>
    </row>
    <row r="15000" spans="3:3" x14ac:dyDescent="0.25">
      <c r="C15000" s="37"/>
    </row>
    <row r="15001" spans="3:3" x14ac:dyDescent="0.25">
      <c r="C15001" s="37"/>
    </row>
    <row r="15002" spans="3:3" x14ac:dyDescent="0.25">
      <c r="C15002" s="37"/>
    </row>
    <row r="15003" spans="3:3" x14ac:dyDescent="0.25">
      <c r="C15003" s="37"/>
    </row>
    <row r="15004" spans="3:3" x14ac:dyDescent="0.25">
      <c r="C15004" s="37"/>
    </row>
    <row r="15005" spans="3:3" x14ac:dyDescent="0.25">
      <c r="C15005" s="37"/>
    </row>
    <row r="15006" spans="3:3" x14ac:dyDescent="0.25">
      <c r="C15006" s="37"/>
    </row>
    <row r="15007" spans="3:3" x14ac:dyDescent="0.25">
      <c r="C15007" s="37"/>
    </row>
    <row r="15008" spans="3:3" x14ac:dyDescent="0.25">
      <c r="C15008" s="37"/>
    </row>
    <row r="15009" spans="3:3" x14ac:dyDescent="0.25">
      <c r="C15009" s="37"/>
    </row>
    <row r="15010" spans="3:3" x14ac:dyDescent="0.25">
      <c r="C15010" s="37"/>
    </row>
    <row r="15011" spans="3:3" x14ac:dyDescent="0.25">
      <c r="C15011" s="37"/>
    </row>
    <row r="15012" spans="3:3" x14ac:dyDescent="0.25">
      <c r="C15012" s="37"/>
    </row>
    <row r="15013" spans="3:3" x14ac:dyDescent="0.25">
      <c r="C15013" s="37"/>
    </row>
    <row r="15014" spans="3:3" x14ac:dyDescent="0.25">
      <c r="C15014" s="37"/>
    </row>
    <row r="15015" spans="3:3" x14ac:dyDescent="0.25">
      <c r="C15015" s="37"/>
    </row>
    <row r="15016" spans="3:3" x14ac:dyDescent="0.25">
      <c r="C15016" s="37"/>
    </row>
    <row r="15017" spans="3:3" x14ac:dyDescent="0.25">
      <c r="C15017" s="37"/>
    </row>
    <row r="15018" spans="3:3" x14ac:dyDescent="0.25">
      <c r="C15018" s="37"/>
    </row>
    <row r="15019" spans="3:3" x14ac:dyDescent="0.25">
      <c r="C15019" s="37"/>
    </row>
    <row r="15020" spans="3:3" x14ac:dyDescent="0.25">
      <c r="C15020" s="37"/>
    </row>
    <row r="15021" spans="3:3" x14ac:dyDescent="0.25">
      <c r="C15021" s="37"/>
    </row>
    <row r="15022" spans="3:3" x14ac:dyDescent="0.25">
      <c r="C15022" s="37"/>
    </row>
    <row r="15023" spans="3:3" x14ac:dyDescent="0.25">
      <c r="C15023" s="37"/>
    </row>
    <row r="15024" spans="3:3" x14ac:dyDescent="0.25">
      <c r="C15024" s="37"/>
    </row>
    <row r="15025" spans="3:3" x14ac:dyDescent="0.25">
      <c r="C15025" s="37"/>
    </row>
    <row r="15026" spans="3:3" x14ac:dyDescent="0.25">
      <c r="C15026" s="37"/>
    </row>
    <row r="15027" spans="3:3" x14ac:dyDescent="0.25">
      <c r="C15027" s="37"/>
    </row>
    <row r="15028" spans="3:3" x14ac:dyDescent="0.25">
      <c r="C15028" s="37"/>
    </row>
    <row r="15029" spans="3:3" x14ac:dyDescent="0.25">
      <c r="C15029" s="37"/>
    </row>
    <row r="15030" spans="3:3" x14ac:dyDescent="0.25">
      <c r="C15030" s="37"/>
    </row>
    <row r="15031" spans="3:3" x14ac:dyDescent="0.25">
      <c r="C15031" s="37"/>
    </row>
    <row r="15032" spans="3:3" x14ac:dyDescent="0.25">
      <c r="C15032" s="37"/>
    </row>
    <row r="15033" spans="3:3" x14ac:dyDescent="0.25">
      <c r="C15033" s="37"/>
    </row>
    <row r="15034" spans="3:3" x14ac:dyDescent="0.25">
      <c r="C15034" s="37"/>
    </row>
    <row r="15035" spans="3:3" x14ac:dyDescent="0.25">
      <c r="C15035" s="37"/>
    </row>
    <row r="15036" spans="3:3" x14ac:dyDescent="0.25">
      <c r="C15036" s="37"/>
    </row>
    <row r="15037" spans="3:3" x14ac:dyDescent="0.25">
      <c r="C15037" s="37"/>
    </row>
    <row r="15038" spans="3:3" x14ac:dyDescent="0.25">
      <c r="C15038" s="37"/>
    </row>
    <row r="15039" spans="3:3" x14ac:dyDescent="0.25">
      <c r="C15039" s="37"/>
    </row>
    <row r="15040" spans="3:3" x14ac:dyDescent="0.25">
      <c r="C15040" s="37"/>
    </row>
    <row r="15041" spans="3:3" x14ac:dyDescent="0.25">
      <c r="C15041" s="37"/>
    </row>
    <row r="15042" spans="3:3" x14ac:dyDescent="0.25">
      <c r="C15042" s="37"/>
    </row>
    <row r="15043" spans="3:3" x14ac:dyDescent="0.25">
      <c r="C15043" s="37"/>
    </row>
    <row r="15044" spans="3:3" x14ac:dyDescent="0.25">
      <c r="C15044" s="37"/>
    </row>
    <row r="15045" spans="3:3" x14ac:dyDescent="0.25">
      <c r="C15045" s="37"/>
    </row>
    <row r="15046" spans="3:3" x14ac:dyDescent="0.25">
      <c r="C15046" s="37"/>
    </row>
    <row r="15047" spans="3:3" x14ac:dyDescent="0.25">
      <c r="C15047" s="37"/>
    </row>
    <row r="15048" spans="3:3" x14ac:dyDescent="0.25">
      <c r="C15048" s="37"/>
    </row>
    <row r="15049" spans="3:3" x14ac:dyDescent="0.25">
      <c r="C15049" s="37"/>
    </row>
    <row r="15050" spans="3:3" x14ac:dyDescent="0.25">
      <c r="C15050" s="37"/>
    </row>
    <row r="15051" spans="3:3" x14ac:dyDescent="0.25">
      <c r="C15051" s="37"/>
    </row>
    <row r="15052" spans="3:3" x14ac:dyDescent="0.25">
      <c r="C15052" s="37"/>
    </row>
    <row r="15053" spans="3:3" x14ac:dyDescent="0.25">
      <c r="C15053" s="37"/>
    </row>
    <row r="15054" spans="3:3" x14ac:dyDescent="0.25">
      <c r="C15054" s="37"/>
    </row>
    <row r="15055" spans="3:3" x14ac:dyDescent="0.25">
      <c r="C15055" s="37"/>
    </row>
    <row r="15056" spans="3:3" x14ac:dyDescent="0.25">
      <c r="C15056" s="37"/>
    </row>
    <row r="15057" spans="3:3" x14ac:dyDescent="0.25">
      <c r="C15057" s="37"/>
    </row>
    <row r="15058" spans="3:3" x14ac:dyDescent="0.25">
      <c r="C15058" s="37"/>
    </row>
    <row r="15059" spans="3:3" x14ac:dyDescent="0.25">
      <c r="C15059" s="37"/>
    </row>
    <row r="15060" spans="3:3" x14ac:dyDescent="0.25">
      <c r="C15060" s="37"/>
    </row>
    <row r="15061" spans="3:3" x14ac:dyDescent="0.25">
      <c r="C15061" s="37"/>
    </row>
    <row r="15062" spans="3:3" x14ac:dyDescent="0.25">
      <c r="C15062" s="37"/>
    </row>
    <row r="15063" spans="3:3" x14ac:dyDescent="0.25">
      <c r="C15063" s="37"/>
    </row>
    <row r="15064" spans="3:3" x14ac:dyDescent="0.25">
      <c r="C15064" s="37"/>
    </row>
    <row r="15065" spans="3:3" x14ac:dyDescent="0.25">
      <c r="C15065" s="37"/>
    </row>
    <row r="15066" spans="3:3" x14ac:dyDescent="0.25">
      <c r="C15066" s="37"/>
    </row>
    <row r="15067" spans="3:3" x14ac:dyDescent="0.25">
      <c r="C15067" s="37"/>
    </row>
    <row r="15068" spans="3:3" x14ac:dyDescent="0.25">
      <c r="C15068" s="37"/>
    </row>
    <row r="15069" spans="3:3" x14ac:dyDescent="0.25">
      <c r="C15069" s="37"/>
    </row>
    <row r="15070" spans="3:3" x14ac:dyDescent="0.25">
      <c r="C15070" s="37"/>
    </row>
    <row r="15071" spans="3:3" x14ac:dyDescent="0.25">
      <c r="C15071" s="37"/>
    </row>
    <row r="15072" spans="3:3" x14ac:dyDescent="0.25">
      <c r="C15072" s="37"/>
    </row>
    <row r="15073" spans="3:3" x14ac:dyDescent="0.25">
      <c r="C15073" s="37"/>
    </row>
    <row r="15074" spans="3:3" x14ac:dyDescent="0.25">
      <c r="C15074" s="37"/>
    </row>
    <row r="15075" spans="3:3" x14ac:dyDescent="0.25">
      <c r="C15075" s="37"/>
    </row>
    <row r="15076" spans="3:3" x14ac:dyDescent="0.25">
      <c r="C15076" s="37"/>
    </row>
    <row r="15077" spans="3:3" x14ac:dyDescent="0.25">
      <c r="C15077" s="37"/>
    </row>
    <row r="15078" spans="3:3" x14ac:dyDescent="0.25">
      <c r="C15078" s="37"/>
    </row>
    <row r="15079" spans="3:3" x14ac:dyDescent="0.25">
      <c r="C15079" s="37"/>
    </row>
    <row r="15080" spans="3:3" x14ac:dyDescent="0.25">
      <c r="C15080" s="37"/>
    </row>
    <row r="15081" spans="3:3" x14ac:dyDescent="0.25">
      <c r="C15081" s="37"/>
    </row>
    <row r="15082" spans="3:3" x14ac:dyDescent="0.25">
      <c r="C15082" s="37"/>
    </row>
    <row r="15083" spans="3:3" x14ac:dyDescent="0.25">
      <c r="C15083" s="37"/>
    </row>
    <row r="15084" spans="3:3" x14ac:dyDescent="0.25">
      <c r="C15084" s="37"/>
    </row>
    <row r="15085" spans="3:3" x14ac:dyDescent="0.25">
      <c r="C15085" s="37"/>
    </row>
    <row r="15086" spans="3:3" x14ac:dyDescent="0.25">
      <c r="C15086" s="37"/>
    </row>
    <row r="15087" spans="3:3" x14ac:dyDescent="0.25">
      <c r="C15087" s="37"/>
    </row>
    <row r="15088" spans="3:3" x14ac:dyDescent="0.25">
      <c r="C15088" s="37"/>
    </row>
    <row r="15089" spans="3:3" x14ac:dyDescent="0.25">
      <c r="C15089" s="37"/>
    </row>
    <row r="15090" spans="3:3" x14ac:dyDescent="0.25">
      <c r="C15090" s="37"/>
    </row>
    <row r="15091" spans="3:3" x14ac:dyDescent="0.25">
      <c r="C15091" s="37"/>
    </row>
    <row r="15092" spans="3:3" x14ac:dyDescent="0.25">
      <c r="C15092" s="37"/>
    </row>
    <row r="15093" spans="3:3" x14ac:dyDescent="0.25">
      <c r="C15093" s="37"/>
    </row>
    <row r="15094" spans="3:3" x14ac:dyDescent="0.25">
      <c r="C15094" s="37"/>
    </row>
    <row r="15095" spans="3:3" x14ac:dyDescent="0.25">
      <c r="C15095" s="37"/>
    </row>
    <row r="15096" spans="3:3" x14ac:dyDescent="0.25">
      <c r="C15096" s="37"/>
    </row>
    <row r="15097" spans="3:3" x14ac:dyDescent="0.25">
      <c r="C15097" s="37"/>
    </row>
    <row r="15098" spans="3:3" x14ac:dyDescent="0.25">
      <c r="C15098" s="37"/>
    </row>
    <row r="15099" spans="3:3" x14ac:dyDescent="0.25">
      <c r="C15099" s="37"/>
    </row>
    <row r="15100" spans="3:3" x14ac:dyDescent="0.25">
      <c r="C15100" s="37"/>
    </row>
    <row r="15101" spans="3:3" x14ac:dyDescent="0.25">
      <c r="C15101" s="37"/>
    </row>
    <row r="15102" spans="3:3" x14ac:dyDescent="0.25">
      <c r="C15102" s="37"/>
    </row>
    <row r="15103" spans="3:3" x14ac:dyDescent="0.25">
      <c r="C15103" s="37"/>
    </row>
    <row r="15104" spans="3:3" x14ac:dyDescent="0.25">
      <c r="C15104" s="37"/>
    </row>
    <row r="15105" spans="3:3" x14ac:dyDescent="0.25">
      <c r="C15105" s="37"/>
    </row>
    <row r="15106" spans="3:3" x14ac:dyDescent="0.25">
      <c r="C15106" s="37"/>
    </row>
    <row r="15107" spans="3:3" x14ac:dyDescent="0.25">
      <c r="C15107" s="37"/>
    </row>
    <row r="15108" spans="3:3" x14ac:dyDescent="0.25">
      <c r="C15108" s="37"/>
    </row>
    <row r="15109" spans="3:3" x14ac:dyDescent="0.25">
      <c r="C15109" s="37"/>
    </row>
    <row r="15110" spans="3:3" x14ac:dyDescent="0.25">
      <c r="C15110" s="37"/>
    </row>
    <row r="15111" spans="3:3" x14ac:dyDescent="0.25">
      <c r="C15111" s="37"/>
    </row>
    <row r="15112" spans="3:3" x14ac:dyDescent="0.25">
      <c r="C15112" s="37"/>
    </row>
    <row r="15113" spans="3:3" x14ac:dyDescent="0.25">
      <c r="C15113" s="37"/>
    </row>
    <row r="15114" spans="3:3" x14ac:dyDescent="0.25">
      <c r="C15114" s="37"/>
    </row>
    <row r="15115" spans="3:3" x14ac:dyDescent="0.25">
      <c r="C15115" s="37"/>
    </row>
    <row r="15116" spans="3:3" x14ac:dyDescent="0.25">
      <c r="C15116" s="37"/>
    </row>
    <row r="15117" spans="3:3" x14ac:dyDescent="0.25">
      <c r="C15117" s="37"/>
    </row>
    <row r="15118" spans="3:3" x14ac:dyDescent="0.25">
      <c r="C15118" s="37"/>
    </row>
    <row r="15119" spans="3:3" x14ac:dyDescent="0.25">
      <c r="C15119" s="37"/>
    </row>
    <row r="15120" spans="3:3" x14ac:dyDescent="0.25">
      <c r="C15120" s="37"/>
    </row>
    <row r="15121" spans="3:3" x14ac:dyDescent="0.25">
      <c r="C15121" s="37"/>
    </row>
    <row r="15122" spans="3:3" x14ac:dyDescent="0.25">
      <c r="C15122" s="37"/>
    </row>
    <row r="15123" spans="3:3" x14ac:dyDescent="0.25">
      <c r="C15123" s="37"/>
    </row>
    <row r="15124" spans="3:3" x14ac:dyDescent="0.25">
      <c r="C15124" s="37"/>
    </row>
    <row r="15125" spans="3:3" x14ac:dyDescent="0.25">
      <c r="C15125" s="37"/>
    </row>
    <row r="15126" spans="3:3" x14ac:dyDescent="0.25">
      <c r="C15126" s="37"/>
    </row>
    <row r="15127" spans="3:3" x14ac:dyDescent="0.25">
      <c r="C15127" s="37"/>
    </row>
    <row r="15128" spans="3:3" x14ac:dyDescent="0.25">
      <c r="C15128" s="37"/>
    </row>
    <row r="15129" spans="3:3" x14ac:dyDescent="0.25">
      <c r="C15129" s="37"/>
    </row>
    <row r="15130" spans="3:3" x14ac:dyDescent="0.25">
      <c r="C15130" s="37"/>
    </row>
    <row r="15131" spans="3:3" x14ac:dyDescent="0.25">
      <c r="C15131" s="37"/>
    </row>
    <row r="15132" spans="3:3" x14ac:dyDescent="0.25">
      <c r="C15132" s="37"/>
    </row>
    <row r="15133" spans="3:3" x14ac:dyDescent="0.25">
      <c r="C15133" s="37"/>
    </row>
    <row r="15134" spans="3:3" x14ac:dyDescent="0.25">
      <c r="C15134" s="37"/>
    </row>
    <row r="15135" spans="3:3" x14ac:dyDescent="0.25">
      <c r="C15135" s="37"/>
    </row>
    <row r="15136" spans="3:3" x14ac:dyDescent="0.25">
      <c r="C15136" s="37"/>
    </row>
    <row r="15137" spans="3:3" x14ac:dyDescent="0.25">
      <c r="C15137" s="37"/>
    </row>
    <row r="15138" spans="3:3" x14ac:dyDescent="0.25">
      <c r="C15138" s="37"/>
    </row>
    <row r="15139" spans="3:3" x14ac:dyDescent="0.25">
      <c r="C15139" s="37"/>
    </row>
    <row r="15140" spans="3:3" x14ac:dyDescent="0.25">
      <c r="C15140" s="37"/>
    </row>
    <row r="15141" spans="3:3" x14ac:dyDescent="0.25">
      <c r="C15141" s="37"/>
    </row>
    <row r="15142" spans="3:3" x14ac:dyDescent="0.25">
      <c r="C15142" s="37"/>
    </row>
    <row r="15143" spans="3:3" x14ac:dyDescent="0.25">
      <c r="C15143" s="37"/>
    </row>
    <row r="15144" spans="3:3" x14ac:dyDescent="0.25">
      <c r="C15144" s="37"/>
    </row>
    <row r="15145" spans="3:3" x14ac:dyDescent="0.25">
      <c r="C15145" s="37"/>
    </row>
    <row r="15146" spans="3:3" x14ac:dyDescent="0.25">
      <c r="C15146" s="37"/>
    </row>
    <row r="15147" spans="3:3" x14ac:dyDescent="0.25">
      <c r="C15147" s="37"/>
    </row>
    <row r="15148" spans="3:3" x14ac:dyDescent="0.25">
      <c r="C15148" s="37"/>
    </row>
    <row r="15149" spans="3:3" x14ac:dyDescent="0.25">
      <c r="C15149" s="37"/>
    </row>
    <row r="15150" spans="3:3" x14ac:dyDescent="0.25">
      <c r="C15150" s="37"/>
    </row>
    <row r="15151" spans="3:3" x14ac:dyDescent="0.25">
      <c r="C15151" s="37"/>
    </row>
    <row r="15152" spans="3:3" x14ac:dyDescent="0.25">
      <c r="C15152" s="37"/>
    </row>
    <row r="15153" spans="3:3" x14ac:dyDescent="0.25">
      <c r="C15153" s="37"/>
    </row>
    <row r="15154" spans="3:3" x14ac:dyDescent="0.25">
      <c r="C15154" s="37"/>
    </row>
    <row r="15155" spans="3:3" x14ac:dyDescent="0.25">
      <c r="C15155" s="37"/>
    </row>
    <row r="15156" spans="3:3" x14ac:dyDescent="0.25">
      <c r="C15156" s="37"/>
    </row>
    <row r="15157" spans="3:3" x14ac:dyDescent="0.25">
      <c r="C15157" s="37"/>
    </row>
    <row r="15158" spans="3:3" x14ac:dyDescent="0.25">
      <c r="C15158" s="37"/>
    </row>
    <row r="15159" spans="3:3" x14ac:dyDescent="0.25">
      <c r="C15159" s="37"/>
    </row>
    <row r="15160" spans="3:3" x14ac:dyDescent="0.25">
      <c r="C15160" s="37"/>
    </row>
    <row r="15161" spans="3:3" x14ac:dyDescent="0.25">
      <c r="C15161" s="37"/>
    </row>
    <row r="15162" spans="3:3" x14ac:dyDescent="0.25">
      <c r="C15162" s="37"/>
    </row>
    <row r="15163" spans="3:3" x14ac:dyDescent="0.25">
      <c r="C15163" s="37"/>
    </row>
    <row r="15164" spans="3:3" x14ac:dyDescent="0.25">
      <c r="C15164" s="37"/>
    </row>
    <row r="15165" spans="3:3" x14ac:dyDescent="0.25">
      <c r="C15165" s="37"/>
    </row>
    <row r="15166" spans="3:3" x14ac:dyDescent="0.25">
      <c r="C15166" s="37"/>
    </row>
    <row r="15167" spans="3:3" x14ac:dyDescent="0.25">
      <c r="C15167" s="37"/>
    </row>
    <row r="15168" spans="3:3" x14ac:dyDescent="0.25">
      <c r="C15168" s="37"/>
    </row>
    <row r="15169" spans="3:3" x14ac:dyDescent="0.25">
      <c r="C15169" s="37"/>
    </row>
    <row r="15170" spans="3:3" x14ac:dyDescent="0.25">
      <c r="C15170" s="37"/>
    </row>
    <row r="15171" spans="3:3" x14ac:dyDescent="0.25">
      <c r="C15171" s="37"/>
    </row>
    <row r="15172" spans="3:3" x14ac:dyDescent="0.25">
      <c r="C15172" s="37"/>
    </row>
    <row r="15173" spans="3:3" x14ac:dyDescent="0.25">
      <c r="C15173" s="37"/>
    </row>
    <row r="15174" spans="3:3" x14ac:dyDescent="0.25">
      <c r="C15174" s="37"/>
    </row>
    <row r="15175" spans="3:3" x14ac:dyDescent="0.25">
      <c r="C15175" s="37"/>
    </row>
    <row r="15176" spans="3:3" x14ac:dyDescent="0.25">
      <c r="C15176" s="37"/>
    </row>
    <row r="15177" spans="3:3" x14ac:dyDescent="0.25">
      <c r="C15177" s="37"/>
    </row>
    <row r="15178" spans="3:3" x14ac:dyDescent="0.25">
      <c r="C15178" s="37"/>
    </row>
    <row r="15179" spans="3:3" x14ac:dyDescent="0.25">
      <c r="C15179" s="37"/>
    </row>
    <row r="15180" spans="3:3" x14ac:dyDescent="0.25">
      <c r="C15180" s="37"/>
    </row>
    <row r="15181" spans="3:3" x14ac:dyDescent="0.25">
      <c r="C15181" s="37"/>
    </row>
    <row r="15182" spans="3:3" x14ac:dyDescent="0.25">
      <c r="C15182" s="37"/>
    </row>
    <row r="15183" spans="3:3" x14ac:dyDescent="0.25">
      <c r="C15183" s="37"/>
    </row>
    <row r="15184" spans="3:3" x14ac:dyDescent="0.25">
      <c r="C15184" s="37"/>
    </row>
    <row r="15185" spans="3:3" x14ac:dyDescent="0.25">
      <c r="C15185" s="37"/>
    </row>
    <row r="15186" spans="3:3" x14ac:dyDescent="0.25">
      <c r="C15186" s="37"/>
    </row>
    <row r="15187" spans="3:3" x14ac:dyDescent="0.25">
      <c r="C15187" s="37"/>
    </row>
    <row r="15188" spans="3:3" x14ac:dyDescent="0.25">
      <c r="C15188" s="37"/>
    </row>
    <row r="15189" spans="3:3" x14ac:dyDescent="0.25">
      <c r="C15189" s="37"/>
    </row>
    <row r="15190" spans="3:3" x14ac:dyDescent="0.25">
      <c r="C15190" s="37"/>
    </row>
    <row r="15191" spans="3:3" x14ac:dyDescent="0.25">
      <c r="C15191" s="37"/>
    </row>
    <row r="15192" spans="3:3" x14ac:dyDescent="0.25">
      <c r="C15192" s="37"/>
    </row>
    <row r="15193" spans="3:3" x14ac:dyDescent="0.25">
      <c r="C15193" s="37"/>
    </row>
    <row r="15194" spans="3:3" x14ac:dyDescent="0.25">
      <c r="C15194" s="37"/>
    </row>
    <row r="15195" spans="3:3" x14ac:dyDescent="0.25">
      <c r="C15195" s="37"/>
    </row>
    <row r="15196" spans="3:3" x14ac:dyDescent="0.25">
      <c r="C15196" s="37"/>
    </row>
    <row r="15197" spans="3:3" x14ac:dyDescent="0.25">
      <c r="C15197" s="37"/>
    </row>
    <row r="15198" spans="3:3" x14ac:dyDescent="0.25">
      <c r="C15198" s="37"/>
    </row>
    <row r="15199" spans="3:3" x14ac:dyDescent="0.25">
      <c r="C15199" s="37"/>
    </row>
    <row r="15200" spans="3:3" x14ac:dyDescent="0.25">
      <c r="C15200" s="37"/>
    </row>
    <row r="15201" spans="3:3" x14ac:dyDescent="0.25">
      <c r="C15201" s="37"/>
    </row>
    <row r="15202" spans="3:3" x14ac:dyDescent="0.25">
      <c r="C15202" s="37"/>
    </row>
    <row r="15203" spans="3:3" x14ac:dyDescent="0.25">
      <c r="C15203" s="37"/>
    </row>
    <row r="15204" spans="3:3" x14ac:dyDescent="0.25">
      <c r="C15204" s="37"/>
    </row>
    <row r="15205" spans="3:3" x14ac:dyDescent="0.25">
      <c r="C15205" s="37"/>
    </row>
    <row r="15206" spans="3:3" x14ac:dyDescent="0.25">
      <c r="C15206" s="37"/>
    </row>
    <row r="15207" spans="3:3" x14ac:dyDescent="0.25">
      <c r="C15207" s="37"/>
    </row>
    <row r="15208" spans="3:3" x14ac:dyDescent="0.25">
      <c r="C15208" s="37"/>
    </row>
    <row r="15209" spans="3:3" x14ac:dyDescent="0.25">
      <c r="C15209" s="37"/>
    </row>
    <row r="15210" spans="3:3" x14ac:dyDescent="0.25">
      <c r="C15210" s="37"/>
    </row>
    <row r="15211" spans="3:3" x14ac:dyDescent="0.25">
      <c r="C15211" s="37"/>
    </row>
    <row r="15212" spans="3:3" x14ac:dyDescent="0.25">
      <c r="C15212" s="37"/>
    </row>
    <row r="15213" spans="3:3" x14ac:dyDescent="0.25">
      <c r="C15213" s="37"/>
    </row>
    <row r="15214" spans="3:3" x14ac:dyDescent="0.25">
      <c r="C15214" s="37"/>
    </row>
    <row r="15215" spans="3:3" x14ac:dyDescent="0.25">
      <c r="C15215" s="37"/>
    </row>
    <row r="15216" spans="3:3" x14ac:dyDescent="0.25">
      <c r="C15216" s="37"/>
    </row>
    <row r="15217" spans="3:3" x14ac:dyDescent="0.25">
      <c r="C15217" s="37"/>
    </row>
    <row r="15218" spans="3:3" x14ac:dyDescent="0.25">
      <c r="C15218" s="37"/>
    </row>
    <row r="15219" spans="3:3" x14ac:dyDescent="0.25">
      <c r="C15219" s="37"/>
    </row>
    <row r="15220" spans="3:3" x14ac:dyDescent="0.25">
      <c r="C15220" s="37"/>
    </row>
    <row r="15221" spans="3:3" x14ac:dyDescent="0.25">
      <c r="C15221" s="37"/>
    </row>
    <row r="15222" spans="3:3" x14ac:dyDescent="0.25">
      <c r="C15222" s="37"/>
    </row>
    <row r="15223" spans="3:3" x14ac:dyDescent="0.25">
      <c r="C15223" s="37"/>
    </row>
    <row r="15224" spans="3:3" x14ac:dyDescent="0.25">
      <c r="C15224" s="37"/>
    </row>
    <row r="15225" spans="3:3" x14ac:dyDescent="0.25">
      <c r="C15225" s="37"/>
    </row>
    <row r="15226" spans="3:3" x14ac:dyDescent="0.25">
      <c r="C15226" s="37"/>
    </row>
    <row r="15227" spans="3:3" x14ac:dyDescent="0.25">
      <c r="C15227" s="37"/>
    </row>
    <row r="15228" spans="3:3" x14ac:dyDescent="0.25">
      <c r="C15228" s="37"/>
    </row>
    <row r="15229" spans="3:3" x14ac:dyDescent="0.25">
      <c r="C15229" s="37"/>
    </row>
    <row r="15230" spans="3:3" x14ac:dyDescent="0.25">
      <c r="C15230" s="37"/>
    </row>
    <row r="15231" spans="3:3" x14ac:dyDescent="0.25">
      <c r="C15231" s="37"/>
    </row>
    <row r="15232" spans="3:3" x14ac:dyDescent="0.25">
      <c r="C15232" s="37"/>
    </row>
    <row r="15233" spans="3:3" x14ac:dyDescent="0.25">
      <c r="C15233" s="37"/>
    </row>
    <row r="15234" spans="3:3" x14ac:dyDescent="0.25">
      <c r="C15234" s="37"/>
    </row>
    <row r="15235" spans="3:3" x14ac:dyDescent="0.25">
      <c r="C15235" s="37"/>
    </row>
    <row r="15236" spans="3:3" x14ac:dyDescent="0.25">
      <c r="C15236" s="37"/>
    </row>
    <row r="15237" spans="3:3" x14ac:dyDescent="0.25">
      <c r="C15237" s="37"/>
    </row>
    <row r="15238" spans="3:3" x14ac:dyDescent="0.25">
      <c r="C15238" s="37"/>
    </row>
    <row r="15239" spans="3:3" x14ac:dyDescent="0.25">
      <c r="C15239" s="37"/>
    </row>
    <row r="15240" spans="3:3" x14ac:dyDescent="0.25">
      <c r="C15240" s="37"/>
    </row>
    <row r="15241" spans="3:3" x14ac:dyDescent="0.25">
      <c r="C15241" s="37"/>
    </row>
    <row r="15242" spans="3:3" x14ac:dyDescent="0.25">
      <c r="C15242" s="37"/>
    </row>
    <row r="15243" spans="3:3" x14ac:dyDescent="0.25">
      <c r="C15243" s="37"/>
    </row>
    <row r="15244" spans="3:3" x14ac:dyDescent="0.25">
      <c r="C15244" s="37"/>
    </row>
    <row r="15245" spans="3:3" x14ac:dyDescent="0.25">
      <c r="C15245" s="37"/>
    </row>
    <row r="15246" spans="3:3" x14ac:dyDescent="0.25">
      <c r="C15246" s="37"/>
    </row>
    <row r="15247" spans="3:3" x14ac:dyDescent="0.25">
      <c r="C15247" s="37"/>
    </row>
    <row r="15248" spans="3:3" x14ac:dyDescent="0.25">
      <c r="C15248" s="37"/>
    </row>
    <row r="15249" spans="3:3" x14ac:dyDescent="0.25">
      <c r="C15249" s="37"/>
    </row>
    <row r="15250" spans="3:3" x14ac:dyDescent="0.25">
      <c r="C15250" s="37"/>
    </row>
    <row r="15251" spans="3:3" x14ac:dyDescent="0.25">
      <c r="C15251" s="37"/>
    </row>
    <row r="15252" spans="3:3" x14ac:dyDescent="0.25">
      <c r="C15252" s="37"/>
    </row>
    <row r="15253" spans="3:3" x14ac:dyDescent="0.25">
      <c r="C15253" s="37"/>
    </row>
    <row r="15254" spans="3:3" x14ac:dyDescent="0.25">
      <c r="C15254" s="37"/>
    </row>
    <row r="15255" spans="3:3" x14ac:dyDescent="0.25">
      <c r="C15255" s="37"/>
    </row>
    <row r="15256" spans="3:3" x14ac:dyDescent="0.25">
      <c r="C15256" s="37"/>
    </row>
    <row r="15257" spans="3:3" x14ac:dyDescent="0.25">
      <c r="C15257" s="37"/>
    </row>
    <row r="15258" spans="3:3" x14ac:dyDescent="0.25">
      <c r="C15258" s="37"/>
    </row>
    <row r="15259" spans="3:3" x14ac:dyDescent="0.25">
      <c r="C15259" s="37"/>
    </row>
    <row r="15260" spans="3:3" x14ac:dyDescent="0.25">
      <c r="C15260" s="37"/>
    </row>
    <row r="15261" spans="3:3" x14ac:dyDescent="0.25">
      <c r="C15261" s="37"/>
    </row>
    <row r="15262" spans="3:3" x14ac:dyDescent="0.25">
      <c r="C15262" s="37"/>
    </row>
    <row r="15263" spans="3:3" x14ac:dyDescent="0.25">
      <c r="C15263" s="37"/>
    </row>
    <row r="15264" spans="3:3" x14ac:dyDescent="0.25">
      <c r="C15264" s="37"/>
    </row>
    <row r="15265" spans="3:3" x14ac:dyDescent="0.25">
      <c r="C15265" s="37"/>
    </row>
    <row r="15266" spans="3:3" x14ac:dyDescent="0.25">
      <c r="C15266" s="37"/>
    </row>
    <row r="15267" spans="3:3" x14ac:dyDescent="0.25">
      <c r="C15267" s="37"/>
    </row>
    <row r="15268" spans="3:3" x14ac:dyDescent="0.25">
      <c r="C15268" s="37"/>
    </row>
    <row r="15269" spans="3:3" x14ac:dyDescent="0.25">
      <c r="C15269" s="37"/>
    </row>
    <row r="15270" spans="3:3" x14ac:dyDescent="0.25">
      <c r="C15270" s="37"/>
    </row>
    <row r="15271" spans="3:3" x14ac:dyDescent="0.25">
      <c r="C15271" s="37"/>
    </row>
    <row r="15272" spans="3:3" x14ac:dyDescent="0.25">
      <c r="C15272" s="37"/>
    </row>
    <row r="15273" spans="3:3" x14ac:dyDescent="0.25">
      <c r="C15273" s="37"/>
    </row>
    <row r="15274" spans="3:3" x14ac:dyDescent="0.25">
      <c r="C15274" s="37"/>
    </row>
    <row r="15275" spans="3:3" x14ac:dyDescent="0.25">
      <c r="C15275" s="37"/>
    </row>
    <row r="15276" spans="3:3" x14ac:dyDescent="0.25">
      <c r="C15276" s="37"/>
    </row>
    <row r="15277" spans="3:3" x14ac:dyDescent="0.25">
      <c r="C15277" s="37"/>
    </row>
    <row r="15278" spans="3:3" x14ac:dyDescent="0.25">
      <c r="C15278" s="37"/>
    </row>
    <row r="15279" spans="3:3" x14ac:dyDescent="0.25">
      <c r="C15279" s="37"/>
    </row>
    <row r="15280" spans="3:3" x14ac:dyDescent="0.25">
      <c r="C15280" s="37"/>
    </row>
    <row r="15281" spans="3:3" x14ac:dyDescent="0.25">
      <c r="C15281" s="37"/>
    </row>
    <row r="15282" spans="3:3" x14ac:dyDescent="0.25">
      <c r="C15282" s="37"/>
    </row>
    <row r="15283" spans="3:3" x14ac:dyDescent="0.25">
      <c r="C15283" s="37"/>
    </row>
    <row r="15284" spans="3:3" x14ac:dyDescent="0.25">
      <c r="C15284" s="37"/>
    </row>
    <row r="15285" spans="3:3" x14ac:dyDescent="0.25">
      <c r="C15285" s="37"/>
    </row>
    <row r="15286" spans="3:3" x14ac:dyDescent="0.25">
      <c r="C15286" s="37"/>
    </row>
    <row r="15287" spans="3:3" x14ac:dyDescent="0.25">
      <c r="C15287" s="37"/>
    </row>
    <row r="15288" spans="3:3" x14ac:dyDescent="0.25">
      <c r="C15288" s="37"/>
    </row>
    <row r="15289" spans="3:3" x14ac:dyDescent="0.25">
      <c r="C15289" s="37"/>
    </row>
    <row r="15290" spans="3:3" x14ac:dyDescent="0.25">
      <c r="C15290" s="37"/>
    </row>
    <row r="15291" spans="3:3" x14ac:dyDescent="0.25">
      <c r="C15291" s="37"/>
    </row>
    <row r="15292" spans="3:3" x14ac:dyDescent="0.25">
      <c r="C15292" s="37"/>
    </row>
    <row r="15293" spans="3:3" x14ac:dyDescent="0.25">
      <c r="C15293" s="37"/>
    </row>
    <row r="15294" spans="3:3" x14ac:dyDescent="0.25">
      <c r="C15294" s="37"/>
    </row>
    <row r="15295" spans="3:3" x14ac:dyDescent="0.25">
      <c r="C15295" s="37"/>
    </row>
    <row r="15296" spans="3:3" x14ac:dyDescent="0.25">
      <c r="C15296" s="37"/>
    </row>
    <row r="15297" spans="3:3" x14ac:dyDescent="0.25">
      <c r="C15297" s="37"/>
    </row>
    <row r="15298" spans="3:3" x14ac:dyDescent="0.25">
      <c r="C15298" s="37"/>
    </row>
    <row r="15299" spans="3:3" x14ac:dyDescent="0.25">
      <c r="C15299" s="37"/>
    </row>
    <row r="15300" spans="3:3" x14ac:dyDescent="0.25">
      <c r="C15300" s="37"/>
    </row>
    <row r="15301" spans="3:3" x14ac:dyDescent="0.25">
      <c r="C15301" s="37"/>
    </row>
    <row r="15302" spans="3:3" x14ac:dyDescent="0.25">
      <c r="C15302" s="37"/>
    </row>
    <row r="15303" spans="3:3" x14ac:dyDescent="0.25">
      <c r="C15303" s="37"/>
    </row>
    <row r="15304" spans="3:3" x14ac:dyDescent="0.25">
      <c r="C15304" s="37"/>
    </row>
    <row r="15305" spans="3:3" x14ac:dyDescent="0.25">
      <c r="C15305" s="37"/>
    </row>
    <row r="15306" spans="3:3" x14ac:dyDescent="0.25">
      <c r="C15306" s="37"/>
    </row>
    <row r="15307" spans="3:3" x14ac:dyDescent="0.25">
      <c r="C15307" s="37"/>
    </row>
    <row r="15308" spans="3:3" x14ac:dyDescent="0.25">
      <c r="C15308" s="37"/>
    </row>
    <row r="15309" spans="3:3" x14ac:dyDescent="0.25">
      <c r="C15309" s="37"/>
    </row>
    <row r="15310" spans="3:3" x14ac:dyDescent="0.25">
      <c r="C15310" s="37"/>
    </row>
    <row r="15311" spans="3:3" x14ac:dyDescent="0.25">
      <c r="C15311" s="37"/>
    </row>
    <row r="15312" spans="3:3" x14ac:dyDescent="0.25">
      <c r="C15312" s="37"/>
    </row>
    <row r="15313" spans="3:3" x14ac:dyDescent="0.25">
      <c r="C15313" s="37"/>
    </row>
    <row r="15314" spans="3:3" x14ac:dyDescent="0.25">
      <c r="C15314" s="37"/>
    </row>
    <row r="15315" spans="3:3" x14ac:dyDescent="0.25">
      <c r="C15315" s="37"/>
    </row>
    <row r="15316" spans="3:3" x14ac:dyDescent="0.25">
      <c r="C15316" s="37"/>
    </row>
    <row r="15317" spans="3:3" x14ac:dyDescent="0.25">
      <c r="C15317" s="37"/>
    </row>
    <row r="15318" spans="3:3" x14ac:dyDescent="0.25">
      <c r="C15318" s="37"/>
    </row>
    <row r="15319" spans="3:3" x14ac:dyDescent="0.25">
      <c r="C15319" s="37"/>
    </row>
    <row r="15320" spans="3:3" x14ac:dyDescent="0.25">
      <c r="C15320" s="37"/>
    </row>
    <row r="15321" spans="3:3" x14ac:dyDescent="0.25">
      <c r="C15321" s="37"/>
    </row>
    <row r="15322" spans="3:3" x14ac:dyDescent="0.25">
      <c r="C15322" s="37"/>
    </row>
    <row r="15323" spans="3:3" x14ac:dyDescent="0.25">
      <c r="C15323" s="37"/>
    </row>
    <row r="15324" spans="3:3" x14ac:dyDescent="0.25">
      <c r="C15324" s="37"/>
    </row>
    <row r="15325" spans="3:3" x14ac:dyDescent="0.25">
      <c r="C15325" s="37"/>
    </row>
    <row r="15326" spans="3:3" x14ac:dyDescent="0.25">
      <c r="C15326" s="37"/>
    </row>
    <row r="15327" spans="3:3" x14ac:dyDescent="0.25">
      <c r="C15327" s="37"/>
    </row>
    <row r="15328" spans="3:3" x14ac:dyDescent="0.25">
      <c r="C15328" s="37"/>
    </row>
    <row r="15329" spans="3:3" x14ac:dyDescent="0.25">
      <c r="C15329" s="37"/>
    </row>
    <row r="15330" spans="3:3" x14ac:dyDescent="0.25">
      <c r="C15330" s="37"/>
    </row>
    <row r="15331" spans="3:3" x14ac:dyDescent="0.25">
      <c r="C15331" s="37"/>
    </row>
    <row r="15332" spans="3:3" x14ac:dyDescent="0.25">
      <c r="C15332" s="37"/>
    </row>
    <row r="15333" spans="3:3" x14ac:dyDescent="0.25">
      <c r="C15333" s="37"/>
    </row>
    <row r="15334" spans="3:3" x14ac:dyDescent="0.25">
      <c r="C15334" s="37"/>
    </row>
    <row r="15335" spans="3:3" x14ac:dyDescent="0.25">
      <c r="C15335" s="37"/>
    </row>
    <row r="15336" spans="3:3" x14ac:dyDescent="0.25">
      <c r="C15336" s="37"/>
    </row>
    <row r="15337" spans="3:3" x14ac:dyDescent="0.25">
      <c r="C15337" s="37"/>
    </row>
    <row r="15338" spans="3:3" x14ac:dyDescent="0.25">
      <c r="C15338" s="37"/>
    </row>
    <row r="15339" spans="3:3" x14ac:dyDescent="0.25">
      <c r="C15339" s="37"/>
    </row>
    <row r="15340" spans="3:3" x14ac:dyDescent="0.25">
      <c r="C15340" s="37"/>
    </row>
    <row r="15341" spans="3:3" x14ac:dyDescent="0.25">
      <c r="C15341" s="37"/>
    </row>
    <row r="15342" spans="3:3" x14ac:dyDescent="0.25">
      <c r="C15342" s="37"/>
    </row>
    <row r="15343" spans="3:3" x14ac:dyDescent="0.25">
      <c r="C15343" s="37"/>
    </row>
    <row r="15344" spans="3:3" x14ac:dyDescent="0.25">
      <c r="C15344" s="37"/>
    </row>
    <row r="15345" spans="3:3" x14ac:dyDescent="0.25">
      <c r="C15345" s="37"/>
    </row>
    <row r="15346" spans="3:3" x14ac:dyDescent="0.25">
      <c r="C15346" s="37"/>
    </row>
    <row r="15347" spans="3:3" x14ac:dyDescent="0.25">
      <c r="C15347" s="37"/>
    </row>
    <row r="15348" spans="3:3" x14ac:dyDescent="0.25">
      <c r="C15348" s="37"/>
    </row>
    <row r="15349" spans="3:3" x14ac:dyDescent="0.25">
      <c r="C15349" s="37"/>
    </row>
    <row r="15350" spans="3:3" x14ac:dyDescent="0.25">
      <c r="C15350" s="37"/>
    </row>
    <row r="15351" spans="3:3" x14ac:dyDescent="0.25">
      <c r="C15351" s="37"/>
    </row>
    <row r="15352" spans="3:3" x14ac:dyDescent="0.25">
      <c r="C15352" s="37"/>
    </row>
    <row r="15353" spans="3:3" x14ac:dyDescent="0.25">
      <c r="C15353" s="37"/>
    </row>
    <row r="15354" spans="3:3" x14ac:dyDescent="0.25">
      <c r="C15354" s="37"/>
    </row>
    <row r="15355" spans="3:3" x14ac:dyDescent="0.25">
      <c r="C15355" s="37"/>
    </row>
    <row r="15356" spans="3:3" x14ac:dyDescent="0.25">
      <c r="C15356" s="37"/>
    </row>
    <row r="15357" spans="3:3" x14ac:dyDescent="0.25">
      <c r="C15357" s="37"/>
    </row>
    <row r="15358" spans="3:3" x14ac:dyDescent="0.25">
      <c r="C15358" s="37"/>
    </row>
    <row r="15359" spans="3:3" x14ac:dyDescent="0.25">
      <c r="C15359" s="37"/>
    </row>
    <row r="15360" spans="3:3" x14ac:dyDescent="0.25">
      <c r="C15360" s="37"/>
    </row>
    <row r="15361" spans="3:3" x14ac:dyDescent="0.25">
      <c r="C15361" s="37"/>
    </row>
    <row r="15362" spans="3:3" x14ac:dyDescent="0.25">
      <c r="C15362" s="37"/>
    </row>
    <row r="15363" spans="3:3" x14ac:dyDescent="0.25">
      <c r="C15363" s="37"/>
    </row>
    <row r="15364" spans="3:3" x14ac:dyDescent="0.25">
      <c r="C15364" s="37"/>
    </row>
    <row r="15365" spans="3:3" x14ac:dyDescent="0.25">
      <c r="C15365" s="37"/>
    </row>
    <row r="15366" spans="3:3" x14ac:dyDescent="0.25">
      <c r="C15366" s="37"/>
    </row>
    <row r="15367" spans="3:3" x14ac:dyDescent="0.25">
      <c r="C15367" s="37"/>
    </row>
    <row r="15368" spans="3:3" x14ac:dyDescent="0.25">
      <c r="C15368" s="37"/>
    </row>
    <row r="15369" spans="3:3" x14ac:dyDescent="0.25">
      <c r="C15369" s="37"/>
    </row>
    <row r="15370" spans="3:3" x14ac:dyDescent="0.25">
      <c r="C15370" s="37"/>
    </row>
    <row r="15371" spans="3:3" x14ac:dyDescent="0.25">
      <c r="C15371" s="37"/>
    </row>
    <row r="15372" spans="3:3" x14ac:dyDescent="0.25">
      <c r="C15372" s="37"/>
    </row>
    <row r="15373" spans="3:3" x14ac:dyDescent="0.25">
      <c r="C15373" s="37"/>
    </row>
    <row r="15374" spans="3:3" x14ac:dyDescent="0.25">
      <c r="C15374" s="37"/>
    </row>
    <row r="15375" spans="3:3" x14ac:dyDescent="0.25">
      <c r="C15375" s="37"/>
    </row>
    <row r="15376" spans="3:3" x14ac:dyDescent="0.25">
      <c r="C15376" s="37"/>
    </row>
    <row r="15377" spans="3:3" x14ac:dyDescent="0.25">
      <c r="C15377" s="37"/>
    </row>
    <row r="15378" spans="3:3" x14ac:dyDescent="0.25">
      <c r="C15378" s="37"/>
    </row>
    <row r="15379" spans="3:3" x14ac:dyDescent="0.25">
      <c r="C15379" s="37"/>
    </row>
    <row r="15380" spans="3:3" x14ac:dyDescent="0.25">
      <c r="C15380" s="37"/>
    </row>
    <row r="15381" spans="3:3" x14ac:dyDescent="0.25">
      <c r="C15381" s="37"/>
    </row>
    <row r="15382" spans="3:3" x14ac:dyDescent="0.25">
      <c r="C15382" s="37"/>
    </row>
    <row r="15383" spans="3:3" x14ac:dyDescent="0.25">
      <c r="C15383" s="37"/>
    </row>
    <row r="15384" spans="3:3" x14ac:dyDescent="0.25">
      <c r="C15384" s="37"/>
    </row>
    <row r="15385" spans="3:3" x14ac:dyDescent="0.25">
      <c r="C15385" s="37"/>
    </row>
    <row r="15386" spans="3:3" x14ac:dyDescent="0.25">
      <c r="C15386" s="37"/>
    </row>
    <row r="15387" spans="3:3" x14ac:dyDescent="0.25">
      <c r="C15387" s="37"/>
    </row>
    <row r="15388" spans="3:3" x14ac:dyDescent="0.25">
      <c r="C15388" s="37"/>
    </row>
    <row r="15389" spans="3:3" x14ac:dyDescent="0.25">
      <c r="C15389" s="37"/>
    </row>
    <row r="15390" spans="3:3" x14ac:dyDescent="0.25">
      <c r="C15390" s="37"/>
    </row>
    <row r="15391" spans="3:3" x14ac:dyDescent="0.25">
      <c r="C15391" s="37"/>
    </row>
    <row r="15392" spans="3:3" x14ac:dyDescent="0.25">
      <c r="C15392" s="37"/>
    </row>
    <row r="15393" spans="3:3" x14ac:dyDescent="0.25">
      <c r="C15393" s="37"/>
    </row>
    <row r="15394" spans="3:3" x14ac:dyDescent="0.25">
      <c r="C15394" s="37"/>
    </row>
    <row r="15395" spans="3:3" x14ac:dyDescent="0.25">
      <c r="C15395" s="37"/>
    </row>
    <row r="15396" spans="3:3" x14ac:dyDescent="0.25">
      <c r="C15396" s="37"/>
    </row>
    <row r="15397" spans="3:3" x14ac:dyDescent="0.25">
      <c r="C15397" s="37"/>
    </row>
    <row r="15398" spans="3:3" x14ac:dyDescent="0.25">
      <c r="C15398" s="37"/>
    </row>
    <row r="15399" spans="3:3" x14ac:dyDescent="0.25">
      <c r="C15399" s="37"/>
    </row>
    <row r="15400" spans="3:3" x14ac:dyDescent="0.25">
      <c r="C15400" s="37"/>
    </row>
    <row r="15401" spans="3:3" x14ac:dyDescent="0.25">
      <c r="C15401" s="37"/>
    </row>
    <row r="15402" spans="3:3" x14ac:dyDescent="0.25">
      <c r="C15402" s="37"/>
    </row>
    <row r="15403" spans="3:3" x14ac:dyDescent="0.25">
      <c r="C15403" s="37"/>
    </row>
    <row r="15404" spans="3:3" x14ac:dyDescent="0.25">
      <c r="C15404" s="37"/>
    </row>
    <row r="15405" spans="3:3" x14ac:dyDescent="0.25">
      <c r="C15405" s="37"/>
    </row>
    <row r="15406" spans="3:3" x14ac:dyDescent="0.25">
      <c r="C15406" s="37"/>
    </row>
    <row r="15407" spans="3:3" x14ac:dyDescent="0.25">
      <c r="C15407" s="37"/>
    </row>
    <row r="15408" spans="3:3" x14ac:dyDescent="0.25">
      <c r="C15408" s="37"/>
    </row>
    <row r="15409" spans="3:3" x14ac:dyDescent="0.25">
      <c r="C15409" s="37"/>
    </row>
    <row r="15410" spans="3:3" x14ac:dyDescent="0.25">
      <c r="C15410" s="37"/>
    </row>
    <row r="15411" spans="3:3" x14ac:dyDescent="0.25">
      <c r="C15411" s="37"/>
    </row>
    <row r="15412" spans="3:3" x14ac:dyDescent="0.25">
      <c r="C15412" s="37"/>
    </row>
    <row r="15413" spans="3:3" x14ac:dyDescent="0.25">
      <c r="C15413" s="37"/>
    </row>
    <row r="15414" spans="3:3" x14ac:dyDescent="0.25">
      <c r="C15414" s="37"/>
    </row>
    <row r="15415" spans="3:3" x14ac:dyDescent="0.25">
      <c r="C15415" s="37"/>
    </row>
    <row r="15416" spans="3:3" x14ac:dyDescent="0.25">
      <c r="C15416" s="37"/>
    </row>
    <row r="15417" spans="3:3" x14ac:dyDescent="0.25">
      <c r="C15417" s="37"/>
    </row>
    <row r="15418" spans="3:3" x14ac:dyDescent="0.25">
      <c r="C15418" s="37"/>
    </row>
    <row r="15419" spans="3:3" x14ac:dyDescent="0.25">
      <c r="C15419" s="37"/>
    </row>
    <row r="15420" spans="3:3" x14ac:dyDescent="0.25">
      <c r="C15420" s="37"/>
    </row>
    <row r="15421" spans="3:3" x14ac:dyDescent="0.25">
      <c r="C15421" s="37"/>
    </row>
    <row r="15422" spans="3:3" x14ac:dyDescent="0.25">
      <c r="C15422" s="37"/>
    </row>
    <row r="15423" spans="3:3" x14ac:dyDescent="0.25">
      <c r="C15423" s="37"/>
    </row>
    <row r="15424" spans="3:3" x14ac:dyDescent="0.25">
      <c r="C15424" s="37"/>
    </row>
    <row r="15425" spans="3:3" x14ac:dyDescent="0.25">
      <c r="C15425" s="37"/>
    </row>
    <row r="15426" spans="3:3" x14ac:dyDescent="0.25">
      <c r="C15426" s="37"/>
    </row>
    <row r="15427" spans="3:3" x14ac:dyDescent="0.25">
      <c r="C15427" s="37"/>
    </row>
    <row r="15428" spans="3:3" x14ac:dyDescent="0.25">
      <c r="C15428" s="37"/>
    </row>
    <row r="15429" spans="3:3" x14ac:dyDescent="0.25">
      <c r="C15429" s="37"/>
    </row>
    <row r="15430" spans="3:3" x14ac:dyDescent="0.25">
      <c r="C15430" s="37"/>
    </row>
    <row r="15431" spans="3:3" x14ac:dyDescent="0.25">
      <c r="C15431" s="37"/>
    </row>
    <row r="15432" spans="3:3" x14ac:dyDescent="0.25">
      <c r="C15432" s="37"/>
    </row>
    <row r="15433" spans="3:3" x14ac:dyDescent="0.25">
      <c r="C15433" s="37"/>
    </row>
    <row r="15434" spans="3:3" x14ac:dyDescent="0.25">
      <c r="C15434" s="37"/>
    </row>
    <row r="15435" spans="3:3" x14ac:dyDescent="0.25">
      <c r="C15435" s="37"/>
    </row>
    <row r="15436" spans="3:3" x14ac:dyDescent="0.25">
      <c r="C15436" s="37"/>
    </row>
    <row r="15437" spans="3:3" x14ac:dyDescent="0.25">
      <c r="C15437" s="37"/>
    </row>
    <row r="15438" spans="3:3" x14ac:dyDescent="0.25">
      <c r="C15438" s="37"/>
    </row>
    <row r="15439" spans="3:3" x14ac:dyDescent="0.25">
      <c r="C15439" s="37"/>
    </row>
    <row r="15440" spans="3:3" x14ac:dyDescent="0.25">
      <c r="C15440" s="37"/>
    </row>
    <row r="15441" spans="3:3" x14ac:dyDescent="0.25">
      <c r="C15441" s="37"/>
    </row>
    <row r="15442" spans="3:3" x14ac:dyDescent="0.25">
      <c r="C15442" s="37"/>
    </row>
    <row r="15443" spans="3:3" x14ac:dyDescent="0.25">
      <c r="C15443" s="37"/>
    </row>
    <row r="15444" spans="3:3" x14ac:dyDescent="0.25">
      <c r="C15444" s="37"/>
    </row>
    <row r="15445" spans="3:3" x14ac:dyDescent="0.25">
      <c r="C15445" s="37"/>
    </row>
    <row r="15446" spans="3:3" x14ac:dyDescent="0.25">
      <c r="C15446" s="37"/>
    </row>
    <row r="15447" spans="3:3" x14ac:dyDescent="0.25">
      <c r="C15447" s="37"/>
    </row>
    <row r="15448" spans="3:3" x14ac:dyDescent="0.25">
      <c r="C15448" s="37"/>
    </row>
    <row r="15449" spans="3:3" x14ac:dyDescent="0.25">
      <c r="C15449" s="37"/>
    </row>
    <row r="15450" spans="3:3" x14ac:dyDescent="0.25">
      <c r="C15450" s="37"/>
    </row>
    <row r="15451" spans="3:3" x14ac:dyDescent="0.25">
      <c r="C15451" s="37"/>
    </row>
    <row r="15452" spans="3:3" x14ac:dyDescent="0.25">
      <c r="C15452" s="37"/>
    </row>
    <row r="15453" spans="3:3" x14ac:dyDescent="0.25">
      <c r="C15453" s="37"/>
    </row>
    <row r="15454" spans="3:3" x14ac:dyDescent="0.25">
      <c r="C15454" s="37"/>
    </row>
    <row r="15455" spans="3:3" x14ac:dyDescent="0.25">
      <c r="C15455" s="37"/>
    </row>
    <row r="15456" spans="3:3" x14ac:dyDescent="0.25">
      <c r="C15456" s="37"/>
    </row>
    <row r="15457" spans="3:3" x14ac:dyDescent="0.25">
      <c r="C15457" s="37"/>
    </row>
    <row r="15458" spans="3:3" x14ac:dyDescent="0.25">
      <c r="C15458" s="37"/>
    </row>
    <row r="15459" spans="3:3" x14ac:dyDescent="0.25">
      <c r="C15459" s="37"/>
    </row>
    <row r="15460" spans="3:3" x14ac:dyDescent="0.25">
      <c r="C15460" s="37"/>
    </row>
    <row r="15461" spans="3:3" x14ac:dyDescent="0.25">
      <c r="C15461" s="37"/>
    </row>
    <row r="15462" spans="3:3" x14ac:dyDescent="0.25">
      <c r="C15462" s="37"/>
    </row>
    <row r="15463" spans="3:3" x14ac:dyDescent="0.25">
      <c r="C15463" s="37"/>
    </row>
    <row r="15464" spans="3:3" x14ac:dyDescent="0.25">
      <c r="C15464" s="37"/>
    </row>
    <row r="15465" spans="3:3" x14ac:dyDescent="0.25">
      <c r="C15465" s="37"/>
    </row>
    <row r="15466" spans="3:3" x14ac:dyDescent="0.25">
      <c r="C15466" s="37"/>
    </row>
    <row r="15467" spans="3:3" x14ac:dyDescent="0.25">
      <c r="C15467" s="37"/>
    </row>
    <row r="15468" spans="3:3" x14ac:dyDescent="0.25">
      <c r="C15468" s="37"/>
    </row>
    <row r="15469" spans="3:3" x14ac:dyDescent="0.25">
      <c r="C15469" s="37"/>
    </row>
    <row r="15470" spans="3:3" x14ac:dyDescent="0.25">
      <c r="C15470" s="37"/>
    </row>
    <row r="15471" spans="3:3" x14ac:dyDescent="0.25">
      <c r="C15471" s="37"/>
    </row>
    <row r="15472" spans="3:3" x14ac:dyDescent="0.25">
      <c r="C15472" s="37"/>
    </row>
    <row r="15473" spans="3:3" x14ac:dyDescent="0.25">
      <c r="C15473" s="37"/>
    </row>
    <row r="15474" spans="3:3" x14ac:dyDescent="0.25">
      <c r="C15474" s="37"/>
    </row>
    <row r="15475" spans="3:3" x14ac:dyDescent="0.25">
      <c r="C15475" s="37"/>
    </row>
    <row r="15476" spans="3:3" x14ac:dyDescent="0.25">
      <c r="C15476" s="37"/>
    </row>
    <row r="15477" spans="3:3" x14ac:dyDescent="0.25">
      <c r="C15477" s="37"/>
    </row>
    <row r="15478" spans="3:3" x14ac:dyDescent="0.25">
      <c r="C15478" s="37"/>
    </row>
    <row r="15479" spans="3:3" x14ac:dyDescent="0.25">
      <c r="C15479" s="37"/>
    </row>
    <row r="15480" spans="3:3" x14ac:dyDescent="0.25">
      <c r="C15480" s="37"/>
    </row>
    <row r="15481" spans="3:3" x14ac:dyDescent="0.25">
      <c r="C15481" s="37"/>
    </row>
    <row r="15482" spans="3:3" x14ac:dyDescent="0.25">
      <c r="C15482" s="37"/>
    </row>
    <row r="15483" spans="3:3" x14ac:dyDescent="0.25">
      <c r="C15483" s="37"/>
    </row>
    <row r="15484" spans="3:3" x14ac:dyDescent="0.25">
      <c r="C15484" s="37"/>
    </row>
    <row r="15485" spans="3:3" x14ac:dyDescent="0.25">
      <c r="C15485" s="37"/>
    </row>
    <row r="15486" spans="3:3" x14ac:dyDescent="0.25">
      <c r="C15486" s="37"/>
    </row>
    <row r="15487" spans="3:3" x14ac:dyDescent="0.25">
      <c r="C15487" s="37"/>
    </row>
    <row r="15488" spans="3:3" x14ac:dyDescent="0.25">
      <c r="C15488" s="37"/>
    </row>
    <row r="15489" spans="3:3" x14ac:dyDescent="0.25">
      <c r="C15489" s="37"/>
    </row>
    <row r="15490" spans="3:3" x14ac:dyDescent="0.25">
      <c r="C15490" s="37"/>
    </row>
    <row r="15491" spans="3:3" x14ac:dyDescent="0.25">
      <c r="C15491" s="37"/>
    </row>
    <row r="15492" spans="3:3" x14ac:dyDescent="0.25">
      <c r="C15492" s="37"/>
    </row>
    <row r="15493" spans="3:3" x14ac:dyDescent="0.25">
      <c r="C15493" s="37"/>
    </row>
    <row r="15494" spans="3:3" x14ac:dyDescent="0.25">
      <c r="C15494" s="37"/>
    </row>
    <row r="15495" spans="3:3" x14ac:dyDescent="0.25">
      <c r="C15495" s="37"/>
    </row>
    <row r="15496" spans="3:3" x14ac:dyDescent="0.25">
      <c r="C15496" s="37"/>
    </row>
    <row r="15497" spans="3:3" x14ac:dyDescent="0.25">
      <c r="C15497" s="37"/>
    </row>
    <row r="15498" spans="3:3" x14ac:dyDescent="0.25">
      <c r="C15498" s="37"/>
    </row>
    <row r="15499" spans="3:3" x14ac:dyDescent="0.25">
      <c r="C15499" s="37"/>
    </row>
    <row r="15500" spans="3:3" x14ac:dyDescent="0.25">
      <c r="C15500" s="37"/>
    </row>
    <row r="15501" spans="3:3" x14ac:dyDescent="0.25">
      <c r="C15501" s="37"/>
    </row>
    <row r="15502" spans="3:3" x14ac:dyDescent="0.25">
      <c r="C15502" s="37"/>
    </row>
    <row r="15503" spans="3:3" x14ac:dyDescent="0.25">
      <c r="C15503" s="37"/>
    </row>
    <row r="15504" spans="3:3" x14ac:dyDescent="0.25">
      <c r="C15504" s="37"/>
    </row>
    <row r="15505" spans="3:3" x14ac:dyDescent="0.25">
      <c r="C15505" s="37"/>
    </row>
    <row r="15506" spans="3:3" x14ac:dyDescent="0.25">
      <c r="C15506" s="37"/>
    </row>
    <row r="15507" spans="3:3" x14ac:dyDescent="0.25">
      <c r="C15507" s="37"/>
    </row>
    <row r="15508" spans="3:3" x14ac:dyDescent="0.25">
      <c r="C15508" s="37"/>
    </row>
    <row r="15509" spans="3:3" x14ac:dyDescent="0.25">
      <c r="C15509" s="37"/>
    </row>
    <row r="15510" spans="3:3" x14ac:dyDescent="0.25">
      <c r="C15510" s="37"/>
    </row>
    <row r="15511" spans="3:3" x14ac:dyDescent="0.25">
      <c r="C15511" s="37"/>
    </row>
    <row r="15512" spans="3:3" x14ac:dyDescent="0.25">
      <c r="C15512" s="37"/>
    </row>
    <row r="15513" spans="3:3" x14ac:dyDescent="0.25">
      <c r="C15513" s="37"/>
    </row>
    <row r="15514" spans="3:3" x14ac:dyDescent="0.25">
      <c r="C15514" s="37"/>
    </row>
    <row r="15515" spans="3:3" x14ac:dyDescent="0.25">
      <c r="C15515" s="37"/>
    </row>
    <row r="15516" spans="3:3" x14ac:dyDescent="0.25">
      <c r="C15516" s="37"/>
    </row>
    <row r="15517" spans="3:3" x14ac:dyDescent="0.25">
      <c r="C15517" s="37"/>
    </row>
    <row r="15518" spans="3:3" x14ac:dyDescent="0.25">
      <c r="C15518" s="37"/>
    </row>
    <row r="15519" spans="3:3" x14ac:dyDescent="0.25">
      <c r="C15519" s="37"/>
    </row>
    <row r="15520" spans="3:3" x14ac:dyDescent="0.25">
      <c r="C15520" s="37"/>
    </row>
    <row r="15521" spans="3:3" x14ac:dyDescent="0.25">
      <c r="C15521" s="37"/>
    </row>
    <row r="15522" spans="3:3" x14ac:dyDescent="0.25">
      <c r="C15522" s="37"/>
    </row>
    <row r="15523" spans="3:3" x14ac:dyDescent="0.25">
      <c r="C15523" s="37"/>
    </row>
    <row r="15524" spans="3:3" x14ac:dyDescent="0.25">
      <c r="C15524" s="37"/>
    </row>
    <row r="15525" spans="3:3" x14ac:dyDescent="0.25">
      <c r="C15525" s="37"/>
    </row>
    <row r="15526" spans="3:3" x14ac:dyDescent="0.25">
      <c r="C15526" s="37"/>
    </row>
    <row r="15527" spans="3:3" x14ac:dyDescent="0.25">
      <c r="C15527" s="37"/>
    </row>
    <row r="15528" spans="3:3" x14ac:dyDescent="0.25">
      <c r="C15528" s="37"/>
    </row>
    <row r="15529" spans="3:3" x14ac:dyDescent="0.25">
      <c r="C15529" s="37"/>
    </row>
    <row r="15530" spans="3:3" x14ac:dyDescent="0.25">
      <c r="C15530" s="37"/>
    </row>
    <row r="15531" spans="3:3" x14ac:dyDescent="0.25">
      <c r="C15531" s="37"/>
    </row>
    <row r="15532" spans="3:3" x14ac:dyDescent="0.25">
      <c r="C15532" s="37"/>
    </row>
    <row r="15533" spans="3:3" x14ac:dyDescent="0.25">
      <c r="C15533" s="37"/>
    </row>
    <row r="15534" spans="3:3" x14ac:dyDescent="0.25">
      <c r="C15534" s="37"/>
    </row>
    <row r="15535" spans="3:3" x14ac:dyDescent="0.25">
      <c r="C15535" s="37"/>
    </row>
    <row r="15536" spans="3:3" x14ac:dyDescent="0.25">
      <c r="C15536" s="37"/>
    </row>
    <row r="15537" spans="3:3" x14ac:dyDescent="0.25">
      <c r="C15537" s="37"/>
    </row>
    <row r="15538" spans="3:3" x14ac:dyDescent="0.25">
      <c r="C15538" s="37"/>
    </row>
    <row r="15539" spans="3:3" x14ac:dyDescent="0.25">
      <c r="C15539" s="37"/>
    </row>
    <row r="15540" spans="3:3" x14ac:dyDescent="0.25">
      <c r="C15540" s="37"/>
    </row>
    <row r="15541" spans="3:3" x14ac:dyDescent="0.25">
      <c r="C15541" s="37"/>
    </row>
    <row r="15542" spans="3:3" x14ac:dyDescent="0.25">
      <c r="C15542" s="37"/>
    </row>
    <row r="15543" spans="3:3" x14ac:dyDescent="0.25">
      <c r="C15543" s="37"/>
    </row>
    <row r="15544" spans="3:3" x14ac:dyDescent="0.25">
      <c r="C15544" s="37"/>
    </row>
    <row r="15545" spans="3:3" x14ac:dyDescent="0.25">
      <c r="C15545" s="37"/>
    </row>
    <row r="15546" spans="3:3" x14ac:dyDescent="0.25">
      <c r="C15546" s="37"/>
    </row>
    <row r="15547" spans="3:3" x14ac:dyDescent="0.25">
      <c r="C15547" s="37"/>
    </row>
    <row r="15548" spans="3:3" x14ac:dyDescent="0.25">
      <c r="C15548" s="37"/>
    </row>
    <row r="15549" spans="3:3" x14ac:dyDescent="0.25">
      <c r="C15549" s="37"/>
    </row>
    <row r="15550" spans="3:3" x14ac:dyDescent="0.25">
      <c r="C15550" s="37"/>
    </row>
    <row r="15551" spans="3:3" x14ac:dyDescent="0.25">
      <c r="C15551" s="37"/>
    </row>
    <row r="15552" spans="3:3" x14ac:dyDescent="0.25">
      <c r="C15552" s="37"/>
    </row>
    <row r="15553" spans="3:3" x14ac:dyDescent="0.25">
      <c r="C15553" s="37"/>
    </row>
    <row r="15554" spans="3:3" x14ac:dyDescent="0.25">
      <c r="C15554" s="37"/>
    </row>
    <row r="15555" spans="3:3" x14ac:dyDescent="0.25">
      <c r="C15555" s="37"/>
    </row>
    <row r="15556" spans="3:3" x14ac:dyDescent="0.25">
      <c r="C15556" s="37"/>
    </row>
    <row r="15557" spans="3:3" x14ac:dyDescent="0.25">
      <c r="C15557" s="37"/>
    </row>
    <row r="15558" spans="3:3" x14ac:dyDescent="0.25">
      <c r="C15558" s="37"/>
    </row>
    <row r="15559" spans="3:3" x14ac:dyDescent="0.25">
      <c r="C15559" s="37"/>
    </row>
    <row r="15560" spans="3:3" x14ac:dyDescent="0.25">
      <c r="C15560" s="37"/>
    </row>
    <row r="15561" spans="3:3" x14ac:dyDescent="0.25">
      <c r="C15561" s="37"/>
    </row>
    <row r="15562" spans="3:3" x14ac:dyDescent="0.25">
      <c r="C15562" s="37"/>
    </row>
    <row r="15563" spans="3:3" x14ac:dyDescent="0.25">
      <c r="C15563" s="37"/>
    </row>
    <row r="15564" spans="3:3" x14ac:dyDescent="0.25">
      <c r="C15564" s="37"/>
    </row>
    <row r="15565" spans="3:3" x14ac:dyDescent="0.25">
      <c r="C15565" s="37"/>
    </row>
    <row r="15566" spans="3:3" x14ac:dyDescent="0.25">
      <c r="C15566" s="37"/>
    </row>
    <row r="15567" spans="3:3" x14ac:dyDescent="0.25">
      <c r="C15567" s="37"/>
    </row>
    <row r="15568" spans="3:3" x14ac:dyDescent="0.25">
      <c r="C15568" s="37"/>
    </row>
    <row r="15569" spans="3:3" x14ac:dyDescent="0.25">
      <c r="C15569" s="37"/>
    </row>
    <row r="15570" spans="3:3" x14ac:dyDescent="0.25">
      <c r="C15570" s="37"/>
    </row>
    <row r="15571" spans="3:3" x14ac:dyDescent="0.25">
      <c r="C15571" s="37"/>
    </row>
    <row r="15572" spans="3:3" x14ac:dyDescent="0.25">
      <c r="C15572" s="37"/>
    </row>
    <row r="15573" spans="3:3" x14ac:dyDescent="0.25">
      <c r="C15573" s="37"/>
    </row>
    <row r="15574" spans="3:3" x14ac:dyDescent="0.25">
      <c r="C15574" s="37"/>
    </row>
    <row r="15575" spans="3:3" x14ac:dyDescent="0.25">
      <c r="C15575" s="37"/>
    </row>
    <row r="15576" spans="3:3" x14ac:dyDescent="0.25">
      <c r="C15576" s="37"/>
    </row>
    <row r="15577" spans="3:3" x14ac:dyDescent="0.25">
      <c r="C15577" s="37"/>
    </row>
    <row r="15578" spans="3:3" x14ac:dyDescent="0.25">
      <c r="C15578" s="37"/>
    </row>
    <row r="15579" spans="3:3" x14ac:dyDescent="0.25">
      <c r="C15579" s="37"/>
    </row>
    <row r="15580" spans="3:3" x14ac:dyDescent="0.25">
      <c r="C15580" s="37"/>
    </row>
    <row r="15581" spans="3:3" x14ac:dyDescent="0.25">
      <c r="C15581" s="37"/>
    </row>
    <row r="15582" spans="3:3" x14ac:dyDescent="0.25">
      <c r="C15582" s="37"/>
    </row>
    <row r="15583" spans="3:3" x14ac:dyDescent="0.25">
      <c r="C15583" s="37"/>
    </row>
    <row r="15584" spans="3:3" x14ac:dyDescent="0.25">
      <c r="C15584" s="37"/>
    </row>
    <row r="15585" spans="3:3" x14ac:dyDescent="0.25">
      <c r="C15585" s="37"/>
    </row>
    <row r="15586" spans="3:3" x14ac:dyDescent="0.25">
      <c r="C15586" s="37"/>
    </row>
    <row r="15587" spans="3:3" x14ac:dyDescent="0.25">
      <c r="C15587" s="37"/>
    </row>
    <row r="15588" spans="3:3" x14ac:dyDescent="0.25">
      <c r="C15588" s="37"/>
    </row>
    <row r="15589" spans="3:3" x14ac:dyDescent="0.25">
      <c r="C15589" s="37"/>
    </row>
    <row r="15590" spans="3:3" x14ac:dyDescent="0.25">
      <c r="C15590" s="37"/>
    </row>
    <row r="15591" spans="3:3" x14ac:dyDescent="0.25">
      <c r="C15591" s="37"/>
    </row>
    <row r="15592" spans="3:3" x14ac:dyDescent="0.25">
      <c r="C15592" s="37"/>
    </row>
    <row r="15593" spans="3:3" x14ac:dyDescent="0.25">
      <c r="C15593" s="37"/>
    </row>
    <row r="15594" spans="3:3" x14ac:dyDescent="0.25">
      <c r="C15594" s="37"/>
    </row>
    <row r="15595" spans="3:3" x14ac:dyDescent="0.25">
      <c r="C15595" s="37"/>
    </row>
    <row r="15596" spans="3:3" x14ac:dyDescent="0.25">
      <c r="C15596" s="37"/>
    </row>
    <row r="15597" spans="3:3" x14ac:dyDescent="0.25">
      <c r="C15597" s="37"/>
    </row>
    <row r="15598" spans="3:3" x14ac:dyDescent="0.25">
      <c r="C15598" s="37"/>
    </row>
    <row r="15599" spans="3:3" x14ac:dyDescent="0.25">
      <c r="C15599" s="37"/>
    </row>
    <row r="15600" spans="3:3" x14ac:dyDescent="0.25">
      <c r="C15600" s="37"/>
    </row>
    <row r="15601" spans="3:3" x14ac:dyDescent="0.25">
      <c r="C15601" s="37"/>
    </row>
    <row r="15602" spans="3:3" x14ac:dyDescent="0.25">
      <c r="C15602" s="37"/>
    </row>
    <row r="15603" spans="3:3" x14ac:dyDescent="0.25">
      <c r="C15603" s="37"/>
    </row>
    <row r="15604" spans="3:3" x14ac:dyDescent="0.25">
      <c r="C15604" s="37"/>
    </row>
    <row r="15605" spans="3:3" x14ac:dyDescent="0.25">
      <c r="C15605" s="37"/>
    </row>
    <row r="15606" spans="3:3" x14ac:dyDescent="0.25">
      <c r="C15606" s="37"/>
    </row>
    <row r="15607" spans="3:3" x14ac:dyDescent="0.25">
      <c r="C15607" s="37"/>
    </row>
    <row r="15608" spans="3:3" x14ac:dyDescent="0.25">
      <c r="C15608" s="37"/>
    </row>
    <row r="15609" spans="3:3" x14ac:dyDescent="0.25">
      <c r="C15609" s="37"/>
    </row>
    <row r="15610" spans="3:3" x14ac:dyDescent="0.25">
      <c r="C15610" s="37"/>
    </row>
    <row r="15611" spans="3:3" x14ac:dyDescent="0.25">
      <c r="C15611" s="37"/>
    </row>
    <row r="15612" spans="3:3" x14ac:dyDescent="0.25">
      <c r="C15612" s="37"/>
    </row>
    <row r="15613" spans="3:3" x14ac:dyDescent="0.25">
      <c r="C15613" s="37"/>
    </row>
    <row r="15614" spans="3:3" x14ac:dyDescent="0.25">
      <c r="C15614" s="37"/>
    </row>
    <row r="15615" spans="3:3" x14ac:dyDescent="0.25">
      <c r="C15615" s="37"/>
    </row>
    <row r="15616" spans="3:3" x14ac:dyDescent="0.25">
      <c r="C15616" s="37"/>
    </row>
    <row r="15617" spans="3:3" x14ac:dyDescent="0.25">
      <c r="C15617" s="37"/>
    </row>
    <row r="15618" spans="3:3" x14ac:dyDescent="0.25">
      <c r="C15618" s="37"/>
    </row>
    <row r="15619" spans="3:3" x14ac:dyDescent="0.25">
      <c r="C15619" s="37"/>
    </row>
    <row r="15620" spans="3:3" x14ac:dyDescent="0.25">
      <c r="C15620" s="37"/>
    </row>
    <row r="15621" spans="3:3" x14ac:dyDescent="0.25">
      <c r="C15621" s="37"/>
    </row>
    <row r="15622" spans="3:3" x14ac:dyDescent="0.25">
      <c r="C15622" s="37"/>
    </row>
    <row r="15623" spans="3:3" x14ac:dyDescent="0.25">
      <c r="C15623" s="37"/>
    </row>
    <row r="15624" spans="3:3" x14ac:dyDescent="0.25">
      <c r="C15624" s="37"/>
    </row>
    <row r="15625" spans="3:3" x14ac:dyDescent="0.25">
      <c r="C15625" s="37"/>
    </row>
    <row r="15626" spans="3:3" x14ac:dyDescent="0.25">
      <c r="C15626" s="37"/>
    </row>
    <row r="15627" spans="3:3" x14ac:dyDescent="0.25">
      <c r="C15627" s="37"/>
    </row>
    <row r="15628" spans="3:3" x14ac:dyDescent="0.25">
      <c r="C15628" s="37"/>
    </row>
    <row r="15629" spans="3:3" x14ac:dyDescent="0.25">
      <c r="C15629" s="37"/>
    </row>
    <row r="15630" spans="3:3" x14ac:dyDescent="0.25">
      <c r="C15630" s="37"/>
    </row>
    <row r="15631" spans="3:3" x14ac:dyDescent="0.25">
      <c r="C15631" s="37"/>
    </row>
    <row r="15632" spans="3:3" x14ac:dyDescent="0.25">
      <c r="C15632" s="37"/>
    </row>
    <row r="15633" spans="3:3" x14ac:dyDescent="0.25">
      <c r="C15633" s="37"/>
    </row>
    <row r="15634" spans="3:3" x14ac:dyDescent="0.25">
      <c r="C15634" s="37"/>
    </row>
    <row r="15635" spans="3:3" x14ac:dyDescent="0.25">
      <c r="C15635" s="37"/>
    </row>
    <row r="15636" spans="3:3" x14ac:dyDescent="0.25">
      <c r="C15636" s="37"/>
    </row>
    <row r="15637" spans="3:3" x14ac:dyDescent="0.25">
      <c r="C15637" s="37"/>
    </row>
    <row r="15638" spans="3:3" x14ac:dyDescent="0.25">
      <c r="C15638" s="37"/>
    </row>
    <row r="15639" spans="3:3" x14ac:dyDescent="0.25">
      <c r="C15639" s="37"/>
    </row>
    <row r="15640" spans="3:3" x14ac:dyDescent="0.25">
      <c r="C15640" s="37"/>
    </row>
    <row r="15641" spans="3:3" x14ac:dyDescent="0.25">
      <c r="C15641" s="37"/>
    </row>
    <row r="15642" spans="3:3" x14ac:dyDescent="0.25">
      <c r="C15642" s="37"/>
    </row>
    <row r="15643" spans="3:3" x14ac:dyDescent="0.25">
      <c r="C15643" s="37"/>
    </row>
    <row r="15644" spans="3:3" x14ac:dyDescent="0.25">
      <c r="C15644" s="37"/>
    </row>
    <row r="15645" spans="3:3" x14ac:dyDescent="0.25">
      <c r="C15645" s="37"/>
    </row>
    <row r="15646" spans="3:3" x14ac:dyDescent="0.25">
      <c r="C15646" s="37"/>
    </row>
    <row r="15647" spans="3:3" x14ac:dyDescent="0.25">
      <c r="C15647" s="37"/>
    </row>
    <row r="15648" spans="3:3" x14ac:dyDescent="0.25">
      <c r="C15648" s="37"/>
    </row>
    <row r="15649" spans="3:3" x14ac:dyDescent="0.25">
      <c r="C15649" s="37"/>
    </row>
    <row r="15650" spans="3:3" x14ac:dyDescent="0.25">
      <c r="C15650" s="37"/>
    </row>
    <row r="15651" spans="3:3" x14ac:dyDescent="0.25">
      <c r="C15651" s="37"/>
    </row>
    <row r="15652" spans="3:3" x14ac:dyDescent="0.25">
      <c r="C15652" s="37"/>
    </row>
    <row r="15653" spans="3:3" x14ac:dyDescent="0.25">
      <c r="C15653" s="37"/>
    </row>
    <row r="15654" spans="3:3" x14ac:dyDescent="0.25">
      <c r="C15654" s="37"/>
    </row>
    <row r="15655" spans="3:3" x14ac:dyDescent="0.25">
      <c r="C15655" s="37"/>
    </row>
    <row r="15656" spans="3:3" x14ac:dyDescent="0.25">
      <c r="C15656" s="37"/>
    </row>
    <row r="15657" spans="3:3" x14ac:dyDescent="0.25">
      <c r="C15657" s="37"/>
    </row>
    <row r="15658" spans="3:3" x14ac:dyDescent="0.25">
      <c r="C15658" s="37"/>
    </row>
    <row r="15659" spans="3:3" x14ac:dyDescent="0.25">
      <c r="C15659" s="37"/>
    </row>
    <row r="15660" spans="3:3" x14ac:dyDescent="0.25">
      <c r="C15660" s="37"/>
    </row>
    <row r="15661" spans="3:3" x14ac:dyDescent="0.25">
      <c r="C15661" s="37"/>
    </row>
    <row r="15662" spans="3:3" x14ac:dyDescent="0.25">
      <c r="C15662" s="37"/>
    </row>
    <row r="15663" spans="3:3" x14ac:dyDescent="0.25">
      <c r="C15663" s="37"/>
    </row>
    <row r="15664" spans="3:3" x14ac:dyDescent="0.25">
      <c r="C15664" s="37"/>
    </row>
    <row r="15665" spans="3:3" x14ac:dyDescent="0.25">
      <c r="C15665" s="37"/>
    </row>
    <row r="15666" spans="3:3" x14ac:dyDescent="0.25">
      <c r="C15666" s="37"/>
    </row>
    <row r="15667" spans="3:3" x14ac:dyDescent="0.25">
      <c r="C15667" s="37"/>
    </row>
    <row r="15668" spans="3:3" x14ac:dyDescent="0.25">
      <c r="C15668" s="37"/>
    </row>
    <row r="15669" spans="3:3" x14ac:dyDescent="0.25">
      <c r="C15669" s="37"/>
    </row>
    <row r="15670" spans="3:3" x14ac:dyDescent="0.25">
      <c r="C15670" s="37"/>
    </row>
    <row r="15671" spans="3:3" x14ac:dyDescent="0.25">
      <c r="C15671" s="37"/>
    </row>
    <row r="15672" spans="3:3" x14ac:dyDescent="0.25">
      <c r="C15672" s="37"/>
    </row>
    <row r="15673" spans="3:3" x14ac:dyDescent="0.25">
      <c r="C15673" s="37"/>
    </row>
    <row r="15674" spans="3:3" x14ac:dyDescent="0.25">
      <c r="C15674" s="37"/>
    </row>
    <row r="15675" spans="3:3" x14ac:dyDescent="0.25">
      <c r="C15675" s="37"/>
    </row>
    <row r="15676" spans="3:3" x14ac:dyDescent="0.25">
      <c r="C15676" s="37"/>
    </row>
    <row r="15677" spans="3:3" x14ac:dyDescent="0.25">
      <c r="C15677" s="37"/>
    </row>
    <row r="15678" spans="3:3" x14ac:dyDescent="0.25">
      <c r="C15678" s="37"/>
    </row>
    <row r="15679" spans="3:3" x14ac:dyDescent="0.25">
      <c r="C15679" s="37"/>
    </row>
    <row r="15680" spans="3:3" x14ac:dyDescent="0.25">
      <c r="C15680" s="37"/>
    </row>
    <row r="15681" spans="3:3" x14ac:dyDescent="0.25">
      <c r="C15681" s="37"/>
    </row>
    <row r="15682" spans="3:3" x14ac:dyDescent="0.25">
      <c r="C15682" s="37"/>
    </row>
    <row r="15683" spans="3:3" x14ac:dyDescent="0.25">
      <c r="C15683" s="37"/>
    </row>
    <row r="15684" spans="3:3" x14ac:dyDescent="0.25">
      <c r="C15684" s="37"/>
    </row>
    <row r="15685" spans="3:3" x14ac:dyDescent="0.25">
      <c r="C15685" s="37"/>
    </row>
    <row r="15686" spans="3:3" x14ac:dyDescent="0.25">
      <c r="C15686" s="37"/>
    </row>
    <row r="15687" spans="3:3" x14ac:dyDescent="0.25">
      <c r="C15687" s="37"/>
    </row>
    <row r="15688" spans="3:3" x14ac:dyDescent="0.25">
      <c r="C15688" s="37"/>
    </row>
    <row r="15689" spans="3:3" x14ac:dyDescent="0.25">
      <c r="C15689" s="37"/>
    </row>
    <row r="15690" spans="3:3" x14ac:dyDescent="0.25">
      <c r="C15690" s="37"/>
    </row>
    <row r="15691" spans="3:3" x14ac:dyDescent="0.25">
      <c r="C15691" s="37"/>
    </row>
    <row r="15692" spans="3:3" x14ac:dyDescent="0.25">
      <c r="C15692" s="37"/>
    </row>
    <row r="15693" spans="3:3" x14ac:dyDescent="0.25">
      <c r="C15693" s="37"/>
    </row>
    <row r="15694" spans="3:3" x14ac:dyDescent="0.25">
      <c r="C15694" s="37"/>
    </row>
    <row r="15695" spans="3:3" x14ac:dyDescent="0.25">
      <c r="C15695" s="37"/>
    </row>
    <row r="15696" spans="3:3" x14ac:dyDescent="0.25">
      <c r="C15696" s="37"/>
    </row>
    <row r="15697" spans="3:3" x14ac:dyDescent="0.25">
      <c r="C15697" s="37"/>
    </row>
    <row r="15698" spans="3:3" x14ac:dyDescent="0.25">
      <c r="C15698" s="37"/>
    </row>
    <row r="15699" spans="3:3" x14ac:dyDescent="0.25">
      <c r="C15699" s="37"/>
    </row>
    <row r="15700" spans="3:3" x14ac:dyDescent="0.25">
      <c r="C15700" s="37"/>
    </row>
    <row r="15701" spans="3:3" x14ac:dyDescent="0.25">
      <c r="C15701" s="37"/>
    </row>
    <row r="15702" spans="3:3" x14ac:dyDescent="0.25">
      <c r="C15702" s="37"/>
    </row>
    <row r="15703" spans="3:3" x14ac:dyDescent="0.25">
      <c r="C15703" s="37"/>
    </row>
    <row r="15704" spans="3:3" x14ac:dyDescent="0.25">
      <c r="C15704" s="37"/>
    </row>
    <row r="15705" spans="3:3" x14ac:dyDescent="0.25">
      <c r="C15705" s="37"/>
    </row>
    <row r="15706" spans="3:3" x14ac:dyDescent="0.25">
      <c r="C15706" s="37"/>
    </row>
    <row r="15707" spans="3:3" x14ac:dyDescent="0.25">
      <c r="C15707" s="37"/>
    </row>
    <row r="15708" spans="3:3" x14ac:dyDescent="0.25">
      <c r="C15708" s="37"/>
    </row>
    <row r="15709" spans="3:3" x14ac:dyDescent="0.25">
      <c r="C15709" s="37"/>
    </row>
    <row r="15710" spans="3:3" x14ac:dyDescent="0.25">
      <c r="C15710" s="37"/>
    </row>
    <row r="15711" spans="3:3" x14ac:dyDescent="0.25">
      <c r="C15711" s="37"/>
    </row>
    <row r="15712" spans="3:3" x14ac:dyDescent="0.25">
      <c r="C15712" s="37"/>
    </row>
    <row r="15713" spans="3:3" x14ac:dyDescent="0.25">
      <c r="C15713" s="37"/>
    </row>
    <row r="15714" spans="3:3" x14ac:dyDescent="0.25">
      <c r="C15714" s="37"/>
    </row>
    <row r="15715" spans="3:3" x14ac:dyDescent="0.25">
      <c r="C15715" s="37"/>
    </row>
    <row r="15716" spans="3:3" x14ac:dyDescent="0.25">
      <c r="C15716" s="37"/>
    </row>
    <row r="15717" spans="3:3" x14ac:dyDescent="0.25">
      <c r="C15717" s="37"/>
    </row>
    <row r="15718" spans="3:3" x14ac:dyDescent="0.25">
      <c r="C15718" s="37"/>
    </row>
    <row r="15719" spans="3:3" x14ac:dyDescent="0.25">
      <c r="C15719" s="37"/>
    </row>
    <row r="15720" spans="3:3" x14ac:dyDescent="0.25">
      <c r="C15720" s="37"/>
    </row>
    <row r="15721" spans="3:3" x14ac:dyDescent="0.25">
      <c r="C15721" s="37"/>
    </row>
    <row r="15722" spans="3:3" x14ac:dyDescent="0.25">
      <c r="C15722" s="37"/>
    </row>
    <row r="15723" spans="3:3" x14ac:dyDescent="0.25">
      <c r="C15723" s="37"/>
    </row>
    <row r="15724" spans="3:3" x14ac:dyDescent="0.25">
      <c r="C15724" s="37"/>
    </row>
    <row r="15725" spans="3:3" x14ac:dyDescent="0.25">
      <c r="C15725" s="37"/>
    </row>
    <row r="15726" spans="3:3" x14ac:dyDescent="0.25">
      <c r="C15726" s="37"/>
    </row>
    <row r="15727" spans="3:3" x14ac:dyDescent="0.25">
      <c r="C15727" s="37"/>
    </row>
    <row r="15728" spans="3:3" x14ac:dyDescent="0.25">
      <c r="C15728" s="37"/>
    </row>
    <row r="15729" spans="3:3" x14ac:dyDescent="0.25">
      <c r="C15729" s="37"/>
    </row>
    <row r="15730" spans="3:3" x14ac:dyDescent="0.25">
      <c r="C15730" s="37"/>
    </row>
    <row r="15731" spans="3:3" x14ac:dyDescent="0.25">
      <c r="C15731" s="37"/>
    </row>
    <row r="15732" spans="3:3" x14ac:dyDescent="0.25">
      <c r="C15732" s="37"/>
    </row>
    <row r="15733" spans="3:3" x14ac:dyDescent="0.25">
      <c r="C15733" s="37"/>
    </row>
    <row r="15734" spans="3:3" x14ac:dyDescent="0.25">
      <c r="C15734" s="37"/>
    </row>
    <row r="15735" spans="3:3" x14ac:dyDescent="0.25">
      <c r="C15735" s="37"/>
    </row>
    <row r="15736" spans="3:3" x14ac:dyDescent="0.25">
      <c r="C15736" s="37"/>
    </row>
    <row r="15737" spans="3:3" x14ac:dyDescent="0.25">
      <c r="C15737" s="37"/>
    </row>
    <row r="15738" spans="3:3" x14ac:dyDescent="0.25">
      <c r="C15738" s="37"/>
    </row>
    <row r="15739" spans="3:3" x14ac:dyDescent="0.25">
      <c r="C15739" s="37"/>
    </row>
    <row r="15740" spans="3:3" x14ac:dyDescent="0.25">
      <c r="C15740" s="37"/>
    </row>
    <row r="15741" spans="3:3" x14ac:dyDescent="0.25">
      <c r="C15741" s="37"/>
    </row>
    <row r="15742" spans="3:3" x14ac:dyDescent="0.25">
      <c r="C15742" s="37"/>
    </row>
    <row r="15743" spans="3:3" x14ac:dyDescent="0.25">
      <c r="C15743" s="37"/>
    </row>
    <row r="15744" spans="3:3" x14ac:dyDescent="0.25">
      <c r="C15744" s="37"/>
    </row>
    <row r="15745" spans="3:3" x14ac:dyDescent="0.25">
      <c r="C15745" s="37"/>
    </row>
    <row r="15746" spans="3:3" x14ac:dyDescent="0.25">
      <c r="C15746" s="37"/>
    </row>
    <row r="15747" spans="3:3" x14ac:dyDescent="0.25">
      <c r="C15747" s="37"/>
    </row>
    <row r="15748" spans="3:3" x14ac:dyDescent="0.25">
      <c r="C15748" s="37"/>
    </row>
    <row r="15749" spans="3:3" x14ac:dyDescent="0.25">
      <c r="C15749" s="37"/>
    </row>
    <row r="15750" spans="3:3" x14ac:dyDescent="0.25">
      <c r="C15750" s="37"/>
    </row>
    <row r="15751" spans="3:3" x14ac:dyDescent="0.25">
      <c r="C15751" s="37"/>
    </row>
    <row r="15752" spans="3:3" x14ac:dyDescent="0.25">
      <c r="C15752" s="37"/>
    </row>
    <row r="15753" spans="3:3" x14ac:dyDescent="0.25">
      <c r="C15753" s="37"/>
    </row>
    <row r="15754" spans="3:3" x14ac:dyDescent="0.25">
      <c r="C15754" s="37"/>
    </row>
    <row r="15755" spans="3:3" x14ac:dyDescent="0.25">
      <c r="C15755" s="37"/>
    </row>
    <row r="15756" spans="3:3" x14ac:dyDescent="0.25">
      <c r="C15756" s="37"/>
    </row>
    <row r="15757" spans="3:3" x14ac:dyDescent="0.25">
      <c r="C15757" s="37"/>
    </row>
    <row r="15758" spans="3:3" x14ac:dyDescent="0.25">
      <c r="C15758" s="37"/>
    </row>
    <row r="15759" spans="3:3" x14ac:dyDescent="0.25">
      <c r="C15759" s="37"/>
    </row>
    <row r="15760" spans="3:3" x14ac:dyDescent="0.25">
      <c r="C15760" s="37"/>
    </row>
    <row r="15761" spans="3:3" x14ac:dyDescent="0.25">
      <c r="C15761" s="37"/>
    </row>
    <row r="15762" spans="3:3" x14ac:dyDescent="0.25">
      <c r="C15762" s="37"/>
    </row>
    <row r="15763" spans="3:3" x14ac:dyDescent="0.25">
      <c r="C15763" s="37"/>
    </row>
    <row r="15764" spans="3:3" x14ac:dyDescent="0.25">
      <c r="C15764" s="37"/>
    </row>
    <row r="15765" spans="3:3" x14ac:dyDescent="0.25">
      <c r="C15765" s="37"/>
    </row>
    <row r="15766" spans="3:3" x14ac:dyDescent="0.25">
      <c r="C15766" s="37"/>
    </row>
    <row r="15767" spans="3:3" x14ac:dyDescent="0.25">
      <c r="C15767" s="37"/>
    </row>
    <row r="15768" spans="3:3" x14ac:dyDescent="0.25">
      <c r="C15768" s="37"/>
    </row>
    <row r="15769" spans="3:3" x14ac:dyDescent="0.25">
      <c r="C15769" s="37"/>
    </row>
    <row r="15770" spans="3:3" x14ac:dyDescent="0.25">
      <c r="C15770" s="37"/>
    </row>
    <row r="15771" spans="3:3" x14ac:dyDescent="0.25">
      <c r="C15771" s="37"/>
    </row>
    <row r="15772" spans="3:3" x14ac:dyDescent="0.25">
      <c r="C15772" s="37"/>
    </row>
    <row r="15773" spans="3:3" x14ac:dyDescent="0.25">
      <c r="C15773" s="37"/>
    </row>
    <row r="15774" spans="3:3" x14ac:dyDescent="0.25">
      <c r="C15774" s="37"/>
    </row>
    <row r="15775" spans="3:3" x14ac:dyDescent="0.25">
      <c r="C15775" s="37"/>
    </row>
    <row r="15776" spans="3:3" x14ac:dyDescent="0.25">
      <c r="C15776" s="37"/>
    </row>
    <row r="15777" spans="3:3" x14ac:dyDescent="0.25">
      <c r="C15777" s="37"/>
    </row>
    <row r="15778" spans="3:3" x14ac:dyDescent="0.25">
      <c r="C15778" s="37"/>
    </row>
    <row r="15779" spans="3:3" x14ac:dyDescent="0.25">
      <c r="C15779" s="37"/>
    </row>
    <row r="15780" spans="3:3" x14ac:dyDescent="0.25">
      <c r="C15780" s="37"/>
    </row>
    <row r="15781" spans="3:3" x14ac:dyDescent="0.25">
      <c r="C15781" s="37"/>
    </row>
    <row r="15782" spans="3:3" x14ac:dyDescent="0.25">
      <c r="C15782" s="37"/>
    </row>
    <row r="15783" spans="3:3" x14ac:dyDescent="0.25">
      <c r="C15783" s="37"/>
    </row>
    <row r="15784" spans="3:3" x14ac:dyDescent="0.25">
      <c r="C15784" s="37"/>
    </row>
    <row r="15785" spans="3:3" x14ac:dyDescent="0.25">
      <c r="C15785" s="37"/>
    </row>
    <row r="15786" spans="3:3" x14ac:dyDescent="0.25">
      <c r="C15786" s="37"/>
    </row>
    <row r="15787" spans="3:3" x14ac:dyDescent="0.25">
      <c r="C15787" s="37"/>
    </row>
    <row r="15788" spans="3:3" x14ac:dyDescent="0.25">
      <c r="C15788" s="37"/>
    </row>
    <row r="15789" spans="3:3" x14ac:dyDescent="0.25">
      <c r="C15789" s="37"/>
    </row>
    <row r="15790" spans="3:3" x14ac:dyDescent="0.25">
      <c r="C15790" s="37"/>
    </row>
    <row r="15791" spans="3:3" x14ac:dyDescent="0.25">
      <c r="C15791" s="37"/>
    </row>
    <row r="15792" spans="3:3" x14ac:dyDescent="0.25">
      <c r="C15792" s="37"/>
    </row>
    <row r="15793" spans="3:3" x14ac:dyDescent="0.25">
      <c r="C15793" s="37"/>
    </row>
    <row r="15794" spans="3:3" x14ac:dyDescent="0.25">
      <c r="C15794" s="37"/>
    </row>
    <row r="15795" spans="3:3" x14ac:dyDescent="0.25">
      <c r="C15795" s="37"/>
    </row>
    <row r="15796" spans="3:3" x14ac:dyDescent="0.25">
      <c r="C15796" s="37"/>
    </row>
    <row r="15797" spans="3:3" x14ac:dyDescent="0.25">
      <c r="C15797" s="37"/>
    </row>
    <row r="15798" spans="3:3" x14ac:dyDescent="0.25">
      <c r="C15798" s="37"/>
    </row>
    <row r="15799" spans="3:3" x14ac:dyDescent="0.25">
      <c r="C15799" s="37"/>
    </row>
    <row r="15800" spans="3:3" x14ac:dyDescent="0.25">
      <c r="C15800" s="37"/>
    </row>
    <row r="15801" spans="3:3" x14ac:dyDescent="0.25">
      <c r="C15801" s="37"/>
    </row>
    <row r="15802" spans="3:3" x14ac:dyDescent="0.25">
      <c r="C15802" s="37"/>
    </row>
    <row r="15803" spans="3:3" x14ac:dyDescent="0.25">
      <c r="C15803" s="37"/>
    </row>
    <row r="15804" spans="3:3" x14ac:dyDescent="0.25">
      <c r="C15804" s="37"/>
    </row>
    <row r="15805" spans="3:3" x14ac:dyDescent="0.25">
      <c r="C15805" s="37"/>
    </row>
    <row r="15806" spans="3:3" x14ac:dyDescent="0.25">
      <c r="C15806" s="37"/>
    </row>
    <row r="15807" spans="3:3" x14ac:dyDescent="0.25">
      <c r="C15807" s="37"/>
    </row>
    <row r="15808" spans="3:3" x14ac:dyDescent="0.25">
      <c r="C15808" s="37"/>
    </row>
    <row r="15809" spans="3:3" x14ac:dyDescent="0.25">
      <c r="C15809" s="37"/>
    </row>
    <row r="15810" spans="3:3" x14ac:dyDescent="0.25">
      <c r="C15810" s="37"/>
    </row>
    <row r="15811" spans="3:3" x14ac:dyDescent="0.25">
      <c r="C15811" s="37"/>
    </row>
    <row r="15812" spans="3:3" x14ac:dyDescent="0.25">
      <c r="C15812" s="37"/>
    </row>
    <row r="15813" spans="3:3" x14ac:dyDescent="0.25">
      <c r="C15813" s="37"/>
    </row>
    <row r="15814" spans="3:3" x14ac:dyDescent="0.25">
      <c r="C15814" s="37"/>
    </row>
    <row r="15815" spans="3:3" x14ac:dyDescent="0.25">
      <c r="C15815" s="37"/>
    </row>
    <row r="15816" spans="3:3" x14ac:dyDescent="0.25">
      <c r="C15816" s="37"/>
    </row>
    <row r="15817" spans="3:3" x14ac:dyDescent="0.25">
      <c r="C15817" s="37"/>
    </row>
    <row r="15818" spans="3:3" x14ac:dyDescent="0.25">
      <c r="C15818" s="37"/>
    </row>
    <row r="15819" spans="3:3" x14ac:dyDescent="0.25">
      <c r="C15819" s="37"/>
    </row>
    <row r="15820" spans="3:3" x14ac:dyDescent="0.25">
      <c r="C15820" s="37"/>
    </row>
    <row r="15821" spans="3:3" x14ac:dyDescent="0.25">
      <c r="C15821" s="37"/>
    </row>
    <row r="15822" spans="3:3" x14ac:dyDescent="0.25">
      <c r="C15822" s="37"/>
    </row>
    <row r="15823" spans="3:3" x14ac:dyDescent="0.25">
      <c r="C15823" s="37"/>
    </row>
    <row r="15824" spans="3:3" x14ac:dyDescent="0.25">
      <c r="C15824" s="37"/>
    </row>
    <row r="15825" spans="3:3" x14ac:dyDescent="0.25">
      <c r="C15825" s="37"/>
    </row>
    <row r="15826" spans="3:3" x14ac:dyDescent="0.25">
      <c r="C15826" s="37"/>
    </row>
    <row r="15827" spans="3:3" x14ac:dyDescent="0.25">
      <c r="C15827" s="37"/>
    </row>
    <row r="15828" spans="3:3" x14ac:dyDescent="0.25">
      <c r="C15828" s="37"/>
    </row>
    <row r="15829" spans="3:3" x14ac:dyDescent="0.25">
      <c r="C15829" s="37"/>
    </row>
    <row r="15830" spans="3:3" x14ac:dyDescent="0.25">
      <c r="C15830" s="37"/>
    </row>
    <row r="15831" spans="3:3" x14ac:dyDescent="0.25">
      <c r="C15831" s="37"/>
    </row>
    <row r="15832" spans="3:3" x14ac:dyDescent="0.25">
      <c r="C15832" s="37"/>
    </row>
    <row r="15833" spans="3:3" x14ac:dyDescent="0.25">
      <c r="C15833" s="37"/>
    </row>
    <row r="15834" spans="3:3" x14ac:dyDescent="0.25">
      <c r="C15834" s="37"/>
    </row>
    <row r="15835" spans="3:3" x14ac:dyDescent="0.25">
      <c r="C15835" s="37"/>
    </row>
    <row r="15836" spans="3:3" x14ac:dyDescent="0.25">
      <c r="C15836" s="37"/>
    </row>
    <row r="15837" spans="3:3" x14ac:dyDescent="0.25">
      <c r="C15837" s="37"/>
    </row>
    <row r="15838" spans="3:3" x14ac:dyDescent="0.25">
      <c r="C15838" s="37"/>
    </row>
    <row r="15839" spans="3:3" x14ac:dyDescent="0.25">
      <c r="C15839" s="37"/>
    </row>
    <row r="15840" spans="3:3" x14ac:dyDescent="0.25">
      <c r="C15840" s="37"/>
    </row>
    <row r="15841" spans="3:3" x14ac:dyDescent="0.25">
      <c r="C15841" s="37"/>
    </row>
    <row r="15842" spans="3:3" x14ac:dyDescent="0.25">
      <c r="C15842" s="37"/>
    </row>
    <row r="15843" spans="3:3" x14ac:dyDescent="0.25">
      <c r="C15843" s="37"/>
    </row>
    <row r="15844" spans="3:3" x14ac:dyDescent="0.25">
      <c r="C15844" s="37"/>
    </row>
    <row r="15845" spans="3:3" x14ac:dyDescent="0.25">
      <c r="C15845" s="37"/>
    </row>
    <row r="15846" spans="3:3" x14ac:dyDescent="0.25">
      <c r="C15846" s="37"/>
    </row>
    <row r="15847" spans="3:3" x14ac:dyDescent="0.25">
      <c r="C15847" s="37"/>
    </row>
    <row r="15848" spans="3:3" x14ac:dyDescent="0.25">
      <c r="C15848" s="37"/>
    </row>
    <row r="15849" spans="3:3" x14ac:dyDescent="0.25">
      <c r="C15849" s="37"/>
    </row>
    <row r="15850" spans="3:3" x14ac:dyDescent="0.25">
      <c r="C15850" s="37"/>
    </row>
    <row r="15851" spans="3:3" x14ac:dyDescent="0.25">
      <c r="C15851" s="37"/>
    </row>
    <row r="15852" spans="3:3" x14ac:dyDescent="0.25">
      <c r="C15852" s="37"/>
    </row>
    <row r="15853" spans="3:3" x14ac:dyDescent="0.25">
      <c r="C15853" s="37"/>
    </row>
    <row r="15854" spans="3:3" x14ac:dyDescent="0.25">
      <c r="C15854" s="37"/>
    </row>
    <row r="15855" spans="3:3" x14ac:dyDescent="0.25">
      <c r="C15855" s="37"/>
    </row>
    <row r="15856" spans="3:3" x14ac:dyDescent="0.25">
      <c r="C15856" s="37"/>
    </row>
    <row r="15857" spans="3:3" x14ac:dyDescent="0.25">
      <c r="C15857" s="37"/>
    </row>
    <row r="15858" spans="3:3" x14ac:dyDescent="0.25">
      <c r="C15858" s="37"/>
    </row>
    <row r="15859" spans="3:3" x14ac:dyDescent="0.25">
      <c r="C15859" s="37"/>
    </row>
    <row r="15860" spans="3:3" x14ac:dyDescent="0.25">
      <c r="C15860" s="37"/>
    </row>
    <row r="15861" spans="3:3" x14ac:dyDescent="0.25">
      <c r="C15861" s="37"/>
    </row>
    <row r="15862" spans="3:3" x14ac:dyDescent="0.25">
      <c r="C15862" s="37"/>
    </row>
    <row r="15863" spans="3:3" x14ac:dyDescent="0.25">
      <c r="C15863" s="37"/>
    </row>
    <row r="15864" spans="3:3" x14ac:dyDescent="0.25">
      <c r="C15864" s="37"/>
    </row>
    <row r="15865" spans="3:3" x14ac:dyDescent="0.25">
      <c r="C15865" s="37"/>
    </row>
    <row r="15866" spans="3:3" x14ac:dyDescent="0.25">
      <c r="C15866" s="37"/>
    </row>
    <row r="15867" spans="3:3" x14ac:dyDescent="0.25">
      <c r="C15867" s="37"/>
    </row>
    <row r="15868" spans="3:3" x14ac:dyDescent="0.25">
      <c r="C15868" s="37"/>
    </row>
    <row r="15869" spans="3:3" x14ac:dyDescent="0.25">
      <c r="C15869" s="37"/>
    </row>
    <row r="15870" spans="3:3" x14ac:dyDescent="0.25">
      <c r="C15870" s="37"/>
    </row>
    <row r="15871" spans="3:3" x14ac:dyDescent="0.25">
      <c r="C15871" s="37"/>
    </row>
    <row r="15872" spans="3:3" x14ac:dyDescent="0.25">
      <c r="C15872" s="37"/>
    </row>
    <row r="15873" spans="3:3" x14ac:dyDescent="0.25">
      <c r="C15873" s="37"/>
    </row>
    <row r="15874" spans="3:3" x14ac:dyDescent="0.25">
      <c r="C15874" s="37"/>
    </row>
    <row r="15875" spans="3:3" x14ac:dyDescent="0.25">
      <c r="C15875" s="37"/>
    </row>
    <row r="15876" spans="3:3" x14ac:dyDescent="0.25">
      <c r="C15876" s="37"/>
    </row>
    <row r="15877" spans="3:3" x14ac:dyDescent="0.25">
      <c r="C15877" s="37"/>
    </row>
    <row r="15878" spans="3:3" x14ac:dyDescent="0.25">
      <c r="C15878" s="37"/>
    </row>
    <row r="15879" spans="3:3" x14ac:dyDescent="0.25">
      <c r="C15879" s="37"/>
    </row>
    <row r="15880" spans="3:3" x14ac:dyDescent="0.25">
      <c r="C15880" s="37"/>
    </row>
    <row r="15881" spans="3:3" x14ac:dyDescent="0.25">
      <c r="C15881" s="37"/>
    </row>
    <row r="15882" spans="3:3" x14ac:dyDescent="0.25">
      <c r="C15882" s="37"/>
    </row>
    <row r="15883" spans="3:3" x14ac:dyDescent="0.25">
      <c r="C15883" s="37"/>
    </row>
    <row r="15884" spans="3:3" x14ac:dyDescent="0.25">
      <c r="C15884" s="37"/>
    </row>
    <row r="15885" spans="3:3" x14ac:dyDescent="0.25">
      <c r="C15885" s="37"/>
    </row>
    <row r="15886" spans="3:3" x14ac:dyDescent="0.25">
      <c r="C15886" s="37"/>
    </row>
    <row r="15887" spans="3:3" x14ac:dyDescent="0.25">
      <c r="C15887" s="37"/>
    </row>
    <row r="15888" spans="3:3" x14ac:dyDescent="0.25">
      <c r="C15888" s="37"/>
    </row>
    <row r="15889" spans="3:3" x14ac:dyDescent="0.25">
      <c r="C15889" s="37"/>
    </row>
    <row r="15890" spans="3:3" x14ac:dyDescent="0.25">
      <c r="C15890" s="37"/>
    </row>
    <row r="15891" spans="3:3" x14ac:dyDescent="0.25">
      <c r="C15891" s="37"/>
    </row>
    <row r="15892" spans="3:3" x14ac:dyDescent="0.25">
      <c r="C15892" s="37"/>
    </row>
    <row r="15893" spans="3:3" x14ac:dyDescent="0.25">
      <c r="C15893" s="37"/>
    </row>
    <row r="15894" spans="3:3" x14ac:dyDescent="0.25">
      <c r="C15894" s="37"/>
    </row>
    <row r="15895" spans="3:3" x14ac:dyDescent="0.25">
      <c r="C15895" s="37"/>
    </row>
    <row r="15896" spans="3:3" x14ac:dyDescent="0.25">
      <c r="C15896" s="37"/>
    </row>
    <row r="15897" spans="3:3" x14ac:dyDescent="0.25">
      <c r="C15897" s="37"/>
    </row>
    <row r="15898" spans="3:3" x14ac:dyDescent="0.25">
      <c r="C15898" s="37"/>
    </row>
    <row r="15899" spans="3:3" x14ac:dyDescent="0.25">
      <c r="C15899" s="37"/>
    </row>
    <row r="15900" spans="3:3" x14ac:dyDescent="0.25">
      <c r="C15900" s="37"/>
    </row>
    <row r="15901" spans="3:3" x14ac:dyDescent="0.25">
      <c r="C15901" s="37"/>
    </row>
    <row r="15902" spans="3:3" x14ac:dyDescent="0.25">
      <c r="C15902" s="37"/>
    </row>
    <row r="15903" spans="3:3" x14ac:dyDescent="0.25">
      <c r="C15903" s="37"/>
    </row>
    <row r="15904" spans="3:3" x14ac:dyDescent="0.25">
      <c r="C15904" s="37"/>
    </row>
    <row r="15905" spans="3:3" x14ac:dyDescent="0.25">
      <c r="C15905" s="37"/>
    </row>
    <row r="15906" spans="3:3" x14ac:dyDescent="0.25">
      <c r="C15906" s="37"/>
    </row>
    <row r="15907" spans="3:3" x14ac:dyDescent="0.25">
      <c r="C15907" s="37"/>
    </row>
    <row r="15908" spans="3:3" x14ac:dyDescent="0.25">
      <c r="C15908" s="37"/>
    </row>
    <row r="15909" spans="3:3" x14ac:dyDescent="0.25">
      <c r="C15909" s="37"/>
    </row>
    <row r="15910" spans="3:3" x14ac:dyDescent="0.25">
      <c r="C15910" s="37"/>
    </row>
    <row r="15911" spans="3:3" x14ac:dyDescent="0.25">
      <c r="C15911" s="37"/>
    </row>
    <row r="15912" spans="3:3" x14ac:dyDescent="0.25">
      <c r="C15912" s="37"/>
    </row>
    <row r="15913" spans="3:3" x14ac:dyDescent="0.25">
      <c r="C15913" s="37"/>
    </row>
    <row r="15914" spans="3:3" x14ac:dyDescent="0.25">
      <c r="C15914" s="37"/>
    </row>
    <row r="15915" spans="3:3" x14ac:dyDescent="0.25">
      <c r="C15915" s="37"/>
    </row>
    <row r="15916" spans="3:3" x14ac:dyDescent="0.25">
      <c r="C15916" s="37"/>
    </row>
    <row r="15917" spans="3:3" x14ac:dyDescent="0.25">
      <c r="C15917" s="37"/>
    </row>
    <row r="15918" spans="3:3" x14ac:dyDescent="0.25">
      <c r="C15918" s="37"/>
    </row>
    <row r="15919" spans="3:3" x14ac:dyDescent="0.25">
      <c r="C15919" s="37"/>
    </row>
    <row r="15920" spans="3:3" x14ac:dyDescent="0.25">
      <c r="C15920" s="37"/>
    </row>
    <row r="15921" spans="3:3" x14ac:dyDescent="0.25">
      <c r="C15921" s="37"/>
    </row>
    <row r="15922" spans="3:3" x14ac:dyDescent="0.25">
      <c r="C15922" s="37"/>
    </row>
    <row r="15923" spans="3:3" x14ac:dyDescent="0.25">
      <c r="C15923" s="37"/>
    </row>
    <row r="15924" spans="3:3" x14ac:dyDescent="0.25">
      <c r="C15924" s="37"/>
    </row>
    <row r="15925" spans="3:3" x14ac:dyDescent="0.25">
      <c r="C15925" s="37"/>
    </row>
    <row r="15926" spans="3:3" x14ac:dyDescent="0.25">
      <c r="C15926" s="37"/>
    </row>
    <row r="15927" spans="3:3" x14ac:dyDescent="0.25">
      <c r="C15927" s="37"/>
    </row>
    <row r="15928" spans="3:3" x14ac:dyDescent="0.25">
      <c r="C15928" s="37"/>
    </row>
    <row r="15929" spans="3:3" x14ac:dyDescent="0.25">
      <c r="C15929" s="37"/>
    </row>
    <row r="15930" spans="3:3" x14ac:dyDescent="0.25">
      <c r="C15930" s="37"/>
    </row>
    <row r="15931" spans="3:3" x14ac:dyDescent="0.25">
      <c r="C15931" s="37"/>
    </row>
    <row r="15932" spans="3:3" x14ac:dyDescent="0.25">
      <c r="C15932" s="37"/>
    </row>
    <row r="15933" spans="3:3" x14ac:dyDescent="0.25">
      <c r="C15933" s="37"/>
    </row>
    <row r="15934" spans="3:3" x14ac:dyDescent="0.25">
      <c r="C15934" s="37"/>
    </row>
    <row r="15935" spans="3:3" x14ac:dyDescent="0.25">
      <c r="C15935" s="37"/>
    </row>
    <row r="15936" spans="3:3" x14ac:dyDescent="0.25">
      <c r="C15936" s="37"/>
    </row>
    <row r="15937" spans="3:3" x14ac:dyDescent="0.25">
      <c r="C15937" s="37"/>
    </row>
    <row r="15938" spans="3:3" x14ac:dyDescent="0.25">
      <c r="C15938" s="37"/>
    </row>
    <row r="15939" spans="3:3" x14ac:dyDescent="0.25">
      <c r="C15939" s="37"/>
    </row>
    <row r="15940" spans="3:3" x14ac:dyDescent="0.25">
      <c r="C15940" s="37"/>
    </row>
    <row r="15941" spans="3:3" x14ac:dyDescent="0.25">
      <c r="C15941" s="37"/>
    </row>
    <row r="15942" spans="3:3" x14ac:dyDescent="0.25">
      <c r="C15942" s="37"/>
    </row>
    <row r="15943" spans="3:3" x14ac:dyDescent="0.25">
      <c r="C15943" s="37"/>
    </row>
    <row r="15944" spans="3:3" x14ac:dyDescent="0.25">
      <c r="C15944" s="37"/>
    </row>
    <row r="15945" spans="3:3" x14ac:dyDescent="0.25">
      <c r="C15945" s="37"/>
    </row>
    <row r="15946" spans="3:3" x14ac:dyDescent="0.25">
      <c r="C15946" s="37"/>
    </row>
    <row r="15947" spans="3:3" x14ac:dyDescent="0.25">
      <c r="C15947" s="37"/>
    </row>
    <row r="15948" spans="3:3" x14ac:dyDescent="0.25">
      <c r="C15948" s="37"/>
    </row>
    <row r="15949" spans="3:3" x14ac:dyDescent="0.25">
      <c r="C15949" s="37"/>
    </row>
    <row r="15950" spans="3:3" x14ac:dyDescent="0.25">
      <c r="C15950" s="37"/>
    </row>
    <row r="15951" spans="3:3" x14ac:dyDescent="0.25">
      <c r="C15951" s="37"/>
    </row>
    <row r="15952" spans="3:3" x14ac:dyDescent="0.25">
      <c r="C15952" s="37"/>
    </row>
    <row r="15953" spans="3:3" x14ac:dyDescent="0.25">
      <c r="C15953" s="37"/>
    </row>
    <row r="15954" spans="3:3" x14ac:dyDescent="0.25">
      <c r="C15954" s="37"/>
    </row>
    <row r="15955" spans="3:3" x14ac:dyDescent="0.25">
      <c r="C15955" s="37"/>
    </row>
    <row r="15956" spans="3:3" x14ac:dyDescent="0.25">
      <c r="C15956" s="37"/>
    </row>
    <row r="15957" spans="3:3" x14ac:dyDescent="0.25">
      <c r="C15957" s="37"/>
    </row>
    <row r="15958" spans="3:3" x14ac:dyDescent="0.25">
      <c r="C15958" s="37"/>
    </row>
    <row r="15959" spans="3:3" x14ac:dyDescent="0.25">
      <c r="C15959" s="37"/>
    </row>
    <row r="15960" spans="3:3" x14ac:dyDescent="0.25">
      <c r="C15960" s="37"/>
    </row>
    <row r="15961" spans="3:3" x14ac:dyDescent="0.25">
      <c r="C15961" s="37"/>
    </row>
    <row r="15962" spans="3:3" x14ac:dyDescent="0.25">
      <c r="C15962" s="37"/>
    </row>
    <row r="15963" spans="3:3" x14ac:dyDescent="0.25">
      <c r="C15963" s="37"/>
    </row>
    <row r="15964" spans="3:3" x14ac:dyDescent="0.25">
      <c r="C15964" s="37"/>
    </row>
    <row r="15965" spans="3:3" x14ac:dyDescent="0.25">
      <c r="C15965" s="37"/>
    </row>
    <row r="15966" spans="3:3" x14ac:dyDescent="0.25">
      <c r="C15966" s="37"/>
    </row>
    <row r="15967" spans="3:3" x14ac:dyDescent="0.25">
      <c r="C15967" s="37"/>
    </row>
    <row r="15968" spans="3:3" x14ac:dyDescent="0.25">
      <c r="C15968" s="37"/>
    </row>
    <row r="15969" spans="3:3" x14ac:dyDescent="0.25">
      <c r="C15969" s="37"/>
    </row>
    <row r="15970" spans="3:3" x14ac:dyDescent="0.25">
      <c r="C15970" s="37"/>
    </row>
    <row r="15971" spans="3:3" x14ac:dyDescent="0.25">
      <c r="C15971" s="37"/>
    </row>
    <row r="15972" spans="3:3" x14ac:dyDescent="0.25">
      <c r="C15972" s="37"/>
    </row>
    <row r="15973" spans="3:3" x14ac:dyDescent="0.25">
      <c r="C15973" s="37"/>
    </row>
    <row r="15974" spans="3:3" x14ac:dyDescent="0.25">
      <c r="C15974" s="37"/>
    </row>
    <row r="15975" spans="3:3" x14ac:dyDescent="0.25">
      <c r="C15975" s="37"/>
    </row>
    <row r="15976" spans="3:3" x14ac:dyDescent="0.25">
      <c r="C15976" s="37"/>
    </row>
    <row r="15977" spans="3:3" x14ac:dyDescent="0.25">
      <c r="C15977" s="37"/>
    </row>
    <row r="15978" spans="3:3" x14ac:dyDescent="0.25">
      <c r="C15978" s="37"/>
    </row>
    <row r="15979" spans="3:3" x14ac:dyDescent="0.25">
      <c r="C15979" s="37"/>
    </row>
    <row r="15980" spans="3:3" x14ac:dyDescent="0.25">
      <c r="C15980" s="37"/>
    </row>
    <row r="15981" spans="3:3" x14ac:dyDescent="0.25">
      <c r="C15981" s="37"/>
    </row>
    <row r="15982" spans="3:3" x14ac:dyDescent="0.25">
      <c r="C15982" s="37"/>
    </row>
    <row r="15983" spans="3:3" x14ac:dyDescent="0.25">
      <c r="C15983" s="37"/>
    </row>
    <row r="15984" spans="3:3" x14ac:dyDescent="0.25">
      <c r="C15984" s="37"/>
    </row>
    <row r="15985" spans="3:3" x14ac:dyDescent="0.25">
      <c r="C15985" s="37"/>
    </row>
    <row r="15986" spans="3:3" x14ac:dyDescent="0.25">
      <c r="C15986" s="37"/>
    </row>
    <row r="15987" spans="3:3" x14ac:dyDescent="0.25">
      <c r="C15987" s="37"/>
    </row>
    <row r="15988" spans="3:3" x14ac:dyDescent="0.25">
      <c r="C15988" s="37"/>
    </row>
    <row r="15989" spans="3:3" x14ac:dyDescent="0.25">
      <c r="C15989" s="37"/>
    </row>
    <row r="15990" spans="3:3" x14ac:dyDescent="0.25">
      <c r="C15990" s="37"/>
    </row>
    <row r="15991" spans="3:3" x14ac:dyDescent="0.25">
      <c r="C15991" s="37"/>
    </row>
    <row r="15992" spans="3:3" x14ac:dyDescent="0.25">
      <c r="C15992" s="37"/>
    </row>
    <row r="15993" spans="3:3" x14ac:dyDescent="0.25">
      <c r="C15993" s="37"/>
    </row>
    <row r="15994" spans="3:3" x14ac:dyDescent="0.25">
      <c r="C15994" s="37"/>
    </row>
    <row r="15995" spans="3:3" x14ac:dyDescent="0.25">
      <c r="C15995" s="37"/>
    </row>
    <row r="15996" spans="3:3" x14ac:dyDescent="0.25">
      <c r="C15996" s="37"/>
    </row>
    <row r="15997" spans="3:3" x14ac:dyDescent="0.25">
      <c r="C15997" s="37"/>
    </row>
    <row r="15998" spans="3:3" x14ac:dyDescent="0.25">
      <c r="C15998" s="37"/>
    </row>
    <row r="15999" spans="3:3" x14ac:dyDescent="0.25">
      <c r="C15999" s="37"/>
    </row>
    <row r="16000" spans="3:3" x14ac:dyDescent="0.25">
      <c r="C16000" s="37"/>
    </row>
    <row r="16001" spans="3:3" x14ac:dyDescent="0.25">
      <c r="C16001" s="37"/>
    </row>
    <row r="16002" spans="3:3" x14ac:dyDescent="0.25">
      <c r="C16002" s="37"/>
    </row>
    <row r="16003" spans="3:3" x14ac:dyDescent="0.25">
      <c r="C16003" s="37"/>
    </row>
    <row r="16004" spans="3:3" x14ac:dyDescent="0.25">
      <c r="C16004" s="37"/>
    </row>
    <row r="16005" spans="3:3" x14ac:dyDescent="0.25">
      <c r="C16005" s="37"/>
    </row>
    <row r="16006" spans="3:3" x14ac:dyDescent="0.25">
      <c r="C16006" s="37"/>
    </row>
    <row r="16007" spans="3:3" x14ac:dyDescent="0.25">
      <c r="C16007" s="37"/>
    </row>
    <row r="16008" spans="3:3" x14ac:dyDescent="0.25">
      <c r="C16008" s="37"/>
    </row>
    <row r="16009" spans="3:3" x14ac:dyDescent="0.25">
      <c r="C16009" s="37"/>
    </row>
    <row r="16010" spans="3:3" x14ac:dyDescent="0.25">
      <c r="C16010" s="37"/>
    </row>
    <row r="16011" spans="3:3" x14ac:dyDescent="0.25">
      <c r="C16011" s="37"/>
    </row>
    <row r="16012" spans="3:3" x14ac:dyDescent="0.25">
      <c r="C16012" s="37"/>
    </row>
    <row r="16013" spans="3:3" x14ac:dyDescent="0.25">
      <c r="C16013" s="37"/>
    </row>
    <row r="16014" spans="3:3" x14ac:dyDescent="0.25">
      <c r="C16014" s="37"/>
    </row>
    <row r="16015" spans="3:3" x14ac:dyDescent="0.25">
      <c r="C16015" s="37"/>
    </row>
    <row r="16016" spans="3:3" x14ac:dyDescent="0.25">
      <c r="C16016" s="37"/>
    </row>
    <row r="16017" spans="3:3" x14ac:dyDescent="0.25">
      <c r="C16017" s="37"/>
    </row>
    <row r="16018" spans="3:3" x14ac:dyDescent="0.25">
      <c r="C16018" s="37"/>
    </row>
    <row r="16019" spans="3:3" x14ac:dyDescent="0.25">
      <c r="C16019" s="37"/>
    </row>
    <row r="16020" spans="3:3" x14ac:dyDescent="0.25">
      <c r="C16020" s="37"/>
    </row>
    <row r="16021" spans="3:3" x14ac:dyDescent="0.25">
      <c r="C16021" s="37"/>
    </row>
    <row r="16022" spans="3:3" x14ac:dyDescent="0.25">
      <c r="C16022" s="37"/>
    </row>
    <row r="16023" spans="3:3" x14ac:dyDescent="0.25">
      <c r="C16023" s="37"/>
    </row>
    <row r="16024" spans="3:3" x14ac:dyDescent="0.25">
      <c r="C16024" s="37"/>
    </row>
    <row r="16025" spans="3:3" x14ac:dyDescent="0.25">
      <c r="C16025" s="37"/>
    </row>
    <row r="16026" spans="3:3" x14ac:dyDescent="0.25">
      <c r="C16026" s="37"/>
    </row>
    <row r="16027" spans="3:3" x14ac:dyDescent="0.25">
      <c r="C16027" s="37"/>
    </row>
    <row r="16028" spans="3:3" x14ac:dyDescent="0.25">
      <c r="C16028" s="37"/>
    </row>
    <row r="16029" spans="3:3" x14ac:dyDescent="0.25">
      <c r="C16029" s="37"/>
    </row>
    <row r="16030" spans="3:3" x14ac:dyDescent="0.25">
      <c r="C16030" s="37"/>
    </row>
    <row r="16031" spans="3:3" x14ac:dyDescent="0.25">
      <c r="C16031" s="37"/>
    </row>
    <row r="16032" spans="3:3" x14ac:dyDescent="0.25">
      <c r="C16032" s="37"/>
    </row>
    <row r="16033" spans="3:3" x14ac:dyDescent="0.25">
      <c r="C16033" s="37"/>
    </row>
    <row r="16034" spans="3:3" x14ac:dyDescent="0.25">
      <c r="C16034" s="37"/>
    </row>
    <row r="16035" spans="3:3" x14ac:dyDescent="0.25">
      <c r="C16035" s="37"/>
    </row>
    <row r="16036" spans="3:3" x14ac:dyDescent="0.25">
      <c r="C16036" s="37"/>
    </row>
    <row r="16037" spans="3:3" x14ac:dyDescent="0.25">
      <c r="C16037" s="37"/>
    </row>
    <row r="16038" spans="3:3" x14ac:dyDescent="0.25">
      <c r="C16038" s="37"/>
    </row>
    <row r="16039" spans="3:3" x14ac:dyDescent="0.25">
      <c r="C16039" s="37"/>
    </row>
    <row r="16040" spans="3:3" x14ac:dyDescent="0.25">
      <c r="C16040" s="37"/>
    </row>
    <row r="16041" spans="3:3" x14ac:dyDescent="0.25">
      <c r="C16041" s="37"/>
    </row>
    <row r="16042" spans="3:3" x14ac:dyDescent="0.25">
      <c r="C16042" s="37"/>
    </row>
    <row r="16043" spans="3:3" x14ac:dyDescent="0.25">
      <c r="C16043" s="37"/>
    </row>
    <row r="16044" spans="3:3" x14ac:dyDescent="0.25">
      <c r="C16044" s="37"/>
    </row>
    <row r="16045" spans="3:3" x14ac:dyDescent="0.25">
      <c r="C16045" s="37"/>
    </row>
    <row r="16046" spans="3:3" x14ac:dyDescent="0.25">
      <c r="C16046" s="37"/>
    </row>
    <row r="16047" spans="3:3" x14ac:dyDescent="0.25">
      <c r="C16047" s="37"/>
    </row>
    <row r="16048" spans="3:3" x14ac:dyDescent="0.25">
      <c r="C16048" s="37"/>
    </row>
    <row r="16049" spans="3:3" x14ac:dyDescent="0.25">
      <c r="C16049" s="37"/>
    </row>
    <row r="16050" spans="3:3" x14ac:dyDescent="0.25">
      <c r="C16050" s="37"/>
    </row>
    <row r="16051" spans="3:3" x14ac:dyDescent="0.25">
      <c r="C16051" s="37"/>
    </row>
    <row r="16052" spans="3:3" x14ac:dyDescent="0.25">
      <c r="C16052" s="37"/>
    </row>
    <row r="16053" spans="3:3" x14ac:dyDescent="0.25">
      <c r="C16053" s="37"/>
    </row>
    <row r="16054" spans="3:3" x14ac:dyDescent="0.25">
      <c r="C16054" s="37"/>
    </row>
    <row r="16055" spans="3:3" x14ac:dyDescent="0.25">
      <c r="C16055" s="37"/>
    </row>
    <row r="16056" spans="3:3" x14ac:dyDescent="0.25">
      <c r="C16056" s="37"/>
    </row>
    <row r="16057" spans="3:3" x14ac:dyDescent="0.25">
      <c r="C16057" s="37"/>
    </row>
    <row r="16058" spans="3:3" x14ac:dyDescent="0.25">
      <c r="C16058" s="37"/>
    </row>
    <row r="16059" spans="3:3" x14ac:dyDescent="0.25">
      <c r="C16059" s="37"/>
    </row>
    <row r="16060" spans="3:3" x14ac:dyDescent="0.25">
      <c r="C16060" s="37"/>
    </row>
    <row r="16061" spans="3:3" x14ac:dyDescent="0.25">
      <c r="C16061" s="37"/>
    </row>
    <row r="16062" spans="3:3" x14ac:dyDescent="0.25">
      <c r="C16062" s="37"/>
    </row>
    <row r="16063" spans="3:3" x14ac:dyDescent="0.25">
      <c r="C16063" s="37"/>
    </row>
    <row r="16064" spans="3:3" x14ac:dyDescent="0.25">
      <c r="C16064" s="37"/>
    </row>
    <row r="16065" spans="3:3" x14ac:dyDescent="0.25">
      <c r="C16065" s="37"/>
    </row>
    <row r="16066" spans="3:3" x14ac:dyDescent="0.25">
      <c r="C16066" s="37"/>
    </row>
    <row r="16067" spans="3:3" x14ac:dyDescent="0.25">
      <c r="C16067" s="37"/>
    </row>
    <row r="16068" spans="3:3" x14ac:dyDescent="0.25">
      <c r="C16068" s="37"/>
    </row>
    <row r="16069" spans="3:3" x14ac:dyDescent="0.25">
      <c r="C16069" s="37"/>
    </row>
    <row r="16070" spans="3:3" x14ac:dyDescent="0.25">
      <c r="C16070" s="37"/>
    </row>
    <row r="16071" spans="3:3" x14ac:dyDescent="0.25">
      <c r="C16071" s="37"/>
    </row>
    <row r="16072" spans="3:3" x14ac:dyDescent="0.25">
      <c r="C16072" s="37"/>
    </row>
    <row r="16073" spans="3:3" x14ac:dyDescent="0.25">
      <c r="C16073" s="37"/>
    </row>
    <row r="16074" spans="3:3" x14ac:dyDescent="0.25">
      <c r="C16074" s="37"/>
    </row>
    <row r="16075" spans="3:3" x14ac:dyDescent="0.25">
      <c r="C16075" s="37"/>
    </row>
    <row r="16076" spans="3:3" x14ac:dyDescent="0.25">
      <c r="C16076" s="37"/>
    </row>
    <row r="16077" spans="3:3" x14ac:dyDescent="0.25">
      <c r="C16077" s="37"/>
    </row>
    <row r="16078" spans="3:3" x14ac:dyDescent="0.25">
      <c r="C16078" s="37"/>
    </row>
    <row r="16079" spans="3:3" x14ac:dyDescent="0.25">
      <c r="C16079" s="37"/>
    </row>
    <row r="16080" spans="3:3" x14ac:dyDescent="0.25">
      <c r="C16080" s="37"/>
    </row>
    <row r="16081" spans="3:3" x14ac:dyDescent="0.25">
      <c r="C16081" s="37"/>
    </row>
    <row r="16082" spans="3:3" x14ac:dyDescent="0.25">
      <c r="C16082" s="37"/>
    </row>
    <row r="16083" spans="3:3" x14ac:dyDescent="0.25">
      <c r="C16083" s="37"/>
    </row>
    <row r="16084" spans="3:3" x14ac:dyDescent="0.25">
      <c r="C16084" s="37"/>
    </row>
    <row r="16085" spans="3:3" x14ac:dyDescent="0.25">
      <c r="C16085" s="37"/>
    </row>
    <row r="16086" spans="3:3" x14ac:dyDescent="0.25">
      <c r="C16086" s="37"/>
    </row>
    <row r="16087" spans="3:3" x14ac:dyDescent="0.25">
      <c r="C16087" s="37"/>
    </row>
    <row r="16088" spans="3:3" x14ac:dyDescent="0.25">
      <c r="C16088" s="37"/>
    </row>
    <row r="16089" spans="3:3" x14ac:dyDescent="0.25">
      <c r="C16089" s="37"/>
    </row>
    <row r="16090" spans="3:3" x14ac:dyDescent="0.25">
      <c r="C16090" s="37"/>
    </row>
    <row r="16091" spans="3:3" x14ac:dyDescent="0.25">
      <c r="C16091" s="37"/>
    </row>
    <row r="16092" spans="3:3" x14ac:dyDescent="0.25">
      <c r="C16092" s="37"/>
    </row>
    <row r="16093" spans="3:3" x14ac:dyDescent="0.25">
      <c r="C16093" s="37"/>
    </row>
    <row r="16094" spans="3:3" x14ac:dyDescent="0.25">
      <c r="C16094" s="37"/>
    </row>
    <row r="16095" spans="3:3" x14ac:dyDescent="0.25">
      <c r="C16095" s="37"/>
    </row>
    <row r="16096" spans="3:3" x14ac:dyDescent="0.25">
      <c r="C16096" s="37"/>
    </row>
    <row r="16097" spans="3:3" x14ac:dyDescent="0.25">
      <c r="C16097" s="37"/>
    </row>
    <row r="16098" spans="3:3" x14ac:dyDescent="0.25">
      <c r="C16098" s="37"/>
    </row>
    <row r="16099" spans="3:3" x14ac:dyDescent="0.25">
      <c r="C16099" s="37"/>
    </row>
    <row r="16100" spans="3:3" x14ac:dyDescent="0.25">
      <c r="C16100" s="37"/>
    </row>
    <row r="16101" spans="3:3" x14ac:dyDescent="0.25">
      <c r="C16101" s="37"/>
    </row>
    <row r="16102" spans="3:3" x14ac:dyDescent="0.25">
      <c r="C16102" s="37"/>
    </row>
    <row r="16103" spans="3:3" x14ac:dyDescent="0.25">
      <c r="C16103" s="37"/>
    </row>
    <row r="16104" spans="3:3" x14ac:dyDescent="0.25">
      <c r="C16104" s="37"/>
    </row>
    <row r="16105" spans="3:3" x14ac:dyDescent="0.25">
      <c r="C16105" s="37"/>
    </row>
    <row r="16106" spans="3:3" x14ac:dyDescent="0.25">
      <c r="C16106" s="37"/>
    </row>
    <row r="16107" spans="3:3" x14ac:dyDescent="0.25">
      <c r="C16107" s="37"/>
    </row>
    <row r="16108" spans="3:3" x14ac:dyDescent="0.25">
      <c r="C16108" s="37"/>
    </row>
    <row r="16109" spans="3:3" x14ac:dyDescent="0.25">
      <c r="C16109" s="37"/>
    </row>
    <row r="16110" spans="3:3" x14ac:dyDescent="0.25">
      <c r="C16110" s="37"/>
    </row>
    <row r="16111" spans="3:3" x14ac:dyDescent="0.25">
      <c r="C16111" s="37"/>
    </row>
    <row r="16112" spans="3:3" x14ac:dyDescent="0.25">
      <c r="C16112" s="37"/>
    </row>
    <row r="16113" spans="3:3" x14ac:dyDescent="0.25">
      <c r="C16113" s="37"/>
    </row>
    <row r="16114" spans="3:3" x14ac:dyDescent="0.25">
      <c r="C16114" s="37"/>
    </row>
    <row r="16115" spans="3:3" x14ac:dyDescent="0.25">
      <c r="C16115" s="37"/>
    </row>
    <row r="16116" spans="3:3" x14ac:dyDescent="0.25">
      <c r="C16116" s="37"/>
    </row>
    <row r="16117" spans="3:3" x14ac:dyDescent="0.25">
      <c r="C16117" s="37"/>
    </row>
    <row r="16118" spans="3:3" x14ac:dyDescent="0.25">
      <c r="C16118" s="37"/>
    </row>
    <row r="16119" spans="3:3" x14ac:dyDescent="0.25">
      <c r="C16119" s="37"/>
    </row>
    <row r="16120" spans="3:3" x14ac:dyDescent="0.25">
      <c r="C16120" s="37"/>
    </row>
    <row r="16121" spans="3:3" x14ac:dyDescent="0.25">
      <c r="C16121" s="37"/>
    </row>
    <row r="16122" spans="3:3" x14ac:dyDescent="0.25">
      <c r="C16122" s="37"/>
    </row>
    <row r="16123" spans="3:3" x14ac:dyDescent="0.25">
      <c r="C16123" s="37"/>
    </row>
    <row r="16124" spans="3:3" x14ac:dyDescent="0.25">
      <c r="C16124" s="37"/>
    </row>
    <row r="16125" spans="3:3" x14ac:dyDescent="0.25">
      <c r="C16125" s="37"/>
    </row>
    <row r="16126" spans="3:3" x14ac:dyDescent="0.25">
      <c r="C16126" s="37"/>
    </row>
    <row r="16127" spans="3:3" x14ac:dyDescent="0.25">
      <c r="C16127" s="37"/>
    </row>
    <row r="16128" spans="3:3" x14ac:dyDescent="0.25">
      <c r="C16128" s="37"/>
    </row>
    <row r="16129" spans="3:3" x14ac:dyDescent="0.25">
      <c r="C16129" s="37"/>
    </row>
    <row r="16130" spans="3:3" x14ac:dyDescent="0.25">
      <c r="C16130" s="37"/>
    </row>
    <row r="16131" spans="3:3" x14ac:dyDescent="0.25">
      <c r="C16131" s="37"/>
    </row>
    <row r="16132" spans="3:3" x14ac:dyDescent="0.25">
      <c r="C16132" s="37"/>
    </row>
    <row r="16133" spans="3:3" x14ac:dyDescent="0.25">
      <c r="C16133" s="37"/>
    </row>
    <row r="16134" spans="3:3" x14ac:dyDescent="0.25">
      <c r="C16134" s="37"/>
    </row>
    <row r="16135" spans="3:3" x14ac:dyDescent="0.25">
      <c r="C16135" s="37"/>
    </row>
    <row r="16136" spans="3:3" x14ac:dyDescent="0.25">
      <c r="C16136" s="37"/>
    </row>
    <row r="16137" spans="3:3" x14ac:dyDescent="0.25">
      <c r="C16137" s="37"/>
    </row>
    <row r="16138" spans="3:3" x14ac:dyDescent="0.25">
      <c r="C16138" s="37"/>
    </row>
    <row r="16139" spans="3:3" x14ac:dyDescent="0.25">
      <c r="C16139" s="37"/>
    </row>
    <row r="16140" spans="3:3" x14ac:dyDescent="0.25">
      <c r="C16140" s="37"/>
    </row>
    <row r="16141" spans="3:3" x14ac:dyDescent="0.25">
      <c r="C16141" s="37"/>
    </row>
    <row r="16142" spans="3:3" x14ac:dyDescent="0.25">
      <c r="C16142" s="37"/>
    </row>
    <row r="16143" spans="3:3" x14ac:dyDescent="0.25">
      <c r="C16143" s="37"/>
    </row>
    <row r="16144" spans="3:3" x14ac:dyDescent="0.25">
      <c r="C16144" s="37"/>
    </row>
    <row r="16145" spans="3:3" x14ac:dyDescent="0.25">
      <c r="C16145" s="37"/>
    </row>
    <row r="16146" spans="3:3" x14ac:dyDescent="0.25">
      <c r="C16146" s="37"/>
    </row>
    <row r="16147" spans="3:3" x14ac:dyDescent="0.25">
      <c r="C16147" s="37"/>
    </row>
    <row r="16148" spans="3:3" x14ac:dyDescent="0.25">
      <c r="C16148" s="37"/>
    </row>
    <row r="16149" spans="3:3" x14ac:dyDescent="0.25">
      <c r="C16149" s="37"/>
    </row>
    <row r="16150" spans="3:3" x14ac:dyDescent="0.25">
      <c r="C16150" s="37"/>
    </row>
    <row r="16151" spans="3:3" x14ac:dyDescent="0.25">
      <c r="C16151" s="37"/>
    </row>
    <row r="16152" spans="3:3" x14ac:dyDescent="0.25">
      <c r="C16152" s="37"/>
    </row>
    <row r="16153" spans="3:3" x14ac:dyDescent="0.25">
      <c r="C16153" s="37"/>
    </row>
    <row r="16154" spans="3:3" x14ac:dyDescent="0.25">
      <c r="C16154" s="37"/>
    </row>
    <row r="16155" spans="3:3" x14ac:dyDescent="0.25">
      <c r="C16155" s="37"/>
    </row>
    <row r="16156" spans="3:3" x14ac:dyDescent="0.25">
      <c r="C16156" s="37"/>
    </row>
    <row r="16157" spans="3:3" x14ac:dyDescent="0.25">
      <c r="C16157" s="37"/>
    </row>
    <row r="16158" spans="3:3" x14ac:dyDescent="0.25">
      <c r="C16158" s="37"/>
    </row>
    <row r="16159" spans="3:3" x14ac:dyDescent="0.25">
      <c r="C16159" s="37"/>
    </row>
    <row r="16160" spans="3:3" x14ac:dyDescent="0.25">
      <c r="C16160" s="37"/>
    </row>
    <row r="16161" spans="3:3" x14ac:dyDescent="0.25">
      <c r="C16161" s="37"/>
    </row>
    <row r="16162" spans="3:3" x14ac:dyDescent="0.25">
      <c r="C16162" s="37"/>
    </row>
    <row r="16163" spans="3:3" x14ac:dyDescent="0.25">
      <c r="C16163" s="37"/>
    </row>
    <row r="16164" spans="3:3" x14ac:dyDescent="0.25">
      <c r="C16164" s="37"/>
    </row>
    <row r="16165" spans="3:3" x14ac:dyDescent="0.25">
      <c r="C16165" s="37"/>
    </row>
    <row r="16166" spans="3:3" x14ac:dyDescent="0.25">
      <c r="C16166" s="37"/>
    </row>
    <row r="16167" spans="3:3" x14ac:dyDescent="0.25">
      <c r="C16167" s="37"/>
    </row>
    <row r="16168" spans="3:3" x14ac:dyDescent="0.25">
      <c r="C16168" s="37"/>
    </row>
    <row r="16169" spans="3:3" x14ac:dyDescent="0.25">
      <c r="C16169" s="37"/>
    </row>
    <row r="16170" spans="3:3" x14ac:dyDescent="0.25">
      <c r="C16170" s="37"/>
    </row>
    <row r="16171" spans="3:3" x14ac:dyDescent="0.25">
      <c r="C16171" s="37"/>
    </row>
    <row r="16172" spans="3:3" x14ac:dyDescent="0.25">
      <c r="C16172" s="37"/>
    </row>
    <row r="16173" spans="3:3" x14ac:dyDescent="0.25">
      <c r="C16173" s="37"/>
    </row>
    <row r="16174" spans="3:3" x14ac:dyDescent="0.25">
      <c r="C16174" s="37"/>
    </row>
    <row r="16175" spans="3:3" x14ac:dyDescent="0.25">
      <c r="C16175" s="37"/>
    </row>
    <row r="16176" spans="3:3" x14ac:dyDescent="0.25">
      <c r="C16176" s="37"/>
    </row>
    <row r="16177" spans="3:3" x14ac:dyDescent="0.25">
      <c r="C16177" s="37"/>
    </row>
    <row r="16178" spans="3:3" x14ac:dyDescent="0.25">
      <c r="C16178" s="37"/>
    </row>
    <row r="16179" spans="3:3" x14ac:dyDescent="0.25">
      <c r="C16179" s="37"/>
    </row>
    <row r="16180" spans="3:3" x14ac:dyDescent="0.25">
      <c r="C16180" s="37"/>
    </row>
    <row r="16181" spans="3:3" x14ac:dyDescent="0.25">
      <c r="C16181" s="37"/>
    </row>
    <row r="16182" spans="3:3" x14ac:dyDescent="0.25">
      <c r="C16182" s="37"/>
    </row>
    <row r="16183" spans="3:3" x14ac:dyDescent="0.25">
      <c r="C16183" s="37"/>
    </row>
    <row r="16184" spans="3:3" x14ac:dyDescent="0.25">
      <c r="C16184" s="37"/>
    </row>
    <row r="16185" spans="3:3" x14ac:dyDescent="0.25">
      <c r="C16185" s="37"/>
    </row>
    <row r="16186" spans="3:3" x14ac:dyDescent="0.25">
      <c r="C16186" s="37"/>
    </row>
    <row r="16187" spans="3:3" x14ac:dyDescent="0.25">
      <c r="C16187" s="37"/>
    </row>
    <row r="16188" spans="3:3" x14ac:dyDescent="0.25">
      <c r="C16188" s="37"/>
    </row>
    <row r="16189" spans="3:3" x14ac:dyDescent="0.25">
      <c r="C16189" s="37"/>
    </row>
    <row r="16190" spans="3:3" x14ac:dyDescent="0.25">
      <c r="C16190" s="37"/>
    </row>
    <row r="16191" spans="3:3" x14ac:dyDescent="0.25">
      <c r="C16191" s="37"/>
    </row>
    <row r="16192" spans="3:3" x14ac:dyDescent="0.25">
      <c r="C16192" s="37"/>
    </row>
    <row r="16193" spans="3:3" x14ac:dyDescent="0.25">
      <c r="C16193" s="37"/>
    </row>
    <row r="16194" spans="3:3" x14ac:dyDescent="0.25">
      <c r="C16194" s="37"/>
    </row>
    <row r="16195" spans="3:3" x14ac:dyDescent="0.25">
      <c r="C16195" s="37"/>
    </row>
    <row r="16196" spans="3:3" x14ac:dyDescent="0.25">
      <c r="C16196" s="37"/>
    </row>
    <row r="16197" spans="3:3" x14ac:dyDescent="0.25">
      <c r="C16197" s="37"/>
    </row>
    <row r="16198" spans="3:3" x14ac:dyDescent="0.25">
      <c r="C16198" s="37"/>
    </row>
    <row r="16199" spans="3:3" x14ac:dyDescent="0.25">
      <c r="C16199" s="37"/>
    </row>
    <row r="16200" spans="3:3" x14ac:dyDescent="0.25">
      <c r="C16200" s="37"/>
    </row>
    <row r="16201" spans="3:3" x14ac:dyDescent="0.25">
      <c r="C16201" s="37"/>
    </row>
    <row r="16202" spans="3:3" x14ac:dyDescent="0.25">
      <c r="C16202" s="37"/>
    </row>
    <row r="16203" spans="3:3" x14ac:dyDescent="0.25">
      <c r="C16203" s="37"/>
    </row>
    <row r="16204" spans="3:3" x14ac:dyDescent="0.25">
      <c r="C16204" s="37"/>
    </row>
    <row r="16205" spans="3:3" x14ac:dyDescent="0.25">
      <c r="C16205" s="37"/>
    </row>
    <row r="16206" spans="3:3" x14ac:dyDescent="0.25">
      <c r="C16206" s="37"/>
    </row>
    <row r="16207" spans="3:3" x14ac:dyDescent="0.25">
      <c r="C16207" s="37"/>
    </row>
    <row r="16208" spans="3:3" x14ac:dyDescent="0.25">
      <c r="C16208" s="37"/>
    </row>
    <row r="16209" spans="3:3" x14ac:dyDescent="0.25">
      <c r="C16209" s="37"/>
    </row>
    <row r="16210" spans="3:3" x14ac:dyDescent="0.25">
      <c r="C16210" s="37"/>
    </row>
    <row r="16211" spans="3:3" x14ac:dyDescent="0.25">
      <c r="C16211" s="37"/>
    </row>
    <row r="16212" spans="3:3" x14ac:dyDescent="0.25">
      <c r="C16212" s="37"/>
    </row>
    <row r="16213" spans="3:3" x14ac:dyDescent="0.25">
      <c r="C16213" s="37"/>
    </row>
    <row r="16214" spans="3:3" x14ac:dyDescent="0.25">
      <c r="C16214" s="37"/>
    </row>
    <row r="16215" spans="3:3" x14ac:dyDescent="0.25">
      <c r="C16215" s="37"/>
    </row>
    <row r="16216" spans="3:3" x14ac:dyDescent="0.25">
      <c r="C16216" s="37"/>
    </row>
    <row r="16217" spans="3:3" x14ac:dyDescent="0.25">
      <c r="C16217" s="37"/>
    </row>
    <row r="16218" spans="3:3" x14ac:dyDescent="0.25">
      <c r="C16218" s="37"/>
    </row>
    <row r="16219" spans="3:3" x14ac:dyDescent="0.25">
      <c r="C16219" s="37"/>
    </row>
    <row r="16220" spans="3:3" x14ac:dyDescent="0.25">
      <c r="C16220" s="37"/>
    </row>
    <row r="16221" spans="3:3" x14ac:dyDescent="0.25">
      <c r="C16221" s="37"/>
    </row>
    <row r="16222" spans="3:3" x14ac:dyDescent="0.25">
      <c r="C16222" s="37"/>
    </row>
    <row r="16223" spans="3:3" x14ac:dyDescent="0.25">
      <c r="C16223" s="37"/>
    </row>
    <row r="16224" spans="3:3" x14ac:dyDescent="0.25">
      <c r="C16224" s="37"/>
    </row>
    <row r="16225" spans="3:3" x14ac:dyDescent="0.25">
      <c r="C16225" s="37"/>
    </row>
    <row r="16226" spans="3:3" x14ac:dyDescent="0.25">
      <c r="C16226" s="37"/>
    </row>
    <row r="16227" spans="3:3" x14ac:dyDescent="0.25">
      <c r="C16227" s="37"/>
    </row>
    <row r="16228" spans="3:3" x14ac:dyDescent="0.25">
      <c r="C16228" s="37"/>
    </row>
    <row r="16229" spans="3:3" x14ac:dyDescent="0.25">
      <c r="C16229" s="37"/>
    </row>
    <row r="16230" spans="3:3" x14ac:dyDescent="0.25">
      <c r="C16230" s="37"/>
    </row>
    <row r="16231" spans="3:3" x14ac:dyDescent="0.25">
      <c r="C16231" s="37"/>
    </row>
    <row r="16232" spans="3:3" x14ac:dyDescent="0.25">
      <c r="C16232" s="37"/>
    </row>
    <row r="16233" spans="3:3" x14ac:dyDescent="0.25">
      <c r="C16233" s="37"/>
    </row>
    <row r="16234" spans="3:3" x14ac:dyDescent="0.25">
      <c r="C16234" s="37"/>
    </row>
    <row r="16235" spans="3:3" x14ac:dyDescent="0.25">
      <c r="C16235" s="37"/>
    </row>
    <row r="16236" spans="3:3" x14ac:dyDescent="0.25">
      <c r="C16236" s="37"/>
    </row>
    <row r="16237" spans="3:3" x14ac:dyDescent="0.25">
      <c r="C16237" s="37"/>
    </row>
    <row r="16238" spans="3:3" x14ac:dyDescent="0.25">
      <c r="C16238" s="37"/>
    </row>
    <row r="16239" spans="3:3" x14ac:dyDescent="0.25">
      <c r="C16239" s="37"/>
    </row>
    <row r="16240" spans="3:3" x14ac:dyDescent="0.25">
      <c r="C16240" s="37"/>
    </row>
    <row r="16241" spans="3:3" x14ac:dyDescent="0.25">
      <c r="C16241" s="37"/>
    </row>
    <row r="16242" spans="3:3" x14ac:dyDescent="0.25">
      <c r="C16242" s="37"/>
    </row>
    <row r="16243" spans="3:3" x14ac:dyDescent="0.25">
      <c r="C16243" s="37"/>
    </row>
    <row r="16244" spans="3:3" x14ac:dyDescent="0.25">
      <c r="C16244" s="37"/>
    </row>
    <row r="16245" spans="3:3" x14ac:dyDescent="0.25">
      <c r="C16245" s="37"/>
    </row>
    <row r="16246" spans="3:3" x14ac:dyDescent="0.25">
      <c r="C16246" s="37"/>
    </row>
    <row r="16247" spans="3:3" x14ac:dyDescent="0.25">
      <c r="C16247" s="37"/>
    </row>
    <row r="16248" spans="3:3" x14ac:dyDescent="0.25">
      <c r="C16248" s="37"/>
    </row>
    <row r="16249" spans="3:3" x14ac:dyDescent="0.25">
      <c r="C16249" s="37"/>
    </row>
    <row r="16250" spans="3:3" x14ac:dyDescent="0.25">
      <c r="C16250" s="37"/>
    </row>
    <row r="16251" spans="3:3" x14ac:dyDescent="0.25">
      <c r="C16251" s="37"/>
    </row>
    <row r="16252" spans="3:3" x14ac:dyDescent="0.25">
      <c r="C16252" s="37"/>
    </row>
    <row r="16253" spans="3:3" x14ac:dyDescent="0.25">
      <c r="C16253" s="37"/>
    </row>
    <row r="16254" spans="3:3" x14ac:dyDescent="0.25">
      <c r="C16254" s="37"/>
    </row>
    <row r="16255" spans="3:3" x14ac:dyDescent="0.25">
      <c r="C16255" s="37"/>
    </row>
    <row r="16256" spans="3:3" x14ac:dyDescent="0.25">
      <c r="C16256" s="37"/>
    </row>
    <row r="16257" spans="3:3" x14ac:dyDescent="0.25">
      <c r="C16257" s="37"/>
    </row>
    <row r="16258" spans="3:3" x14ac:dyDescent="0.25">
      <c r="C16258" s="37"/>
    </row>
    <row r="16259" spans="3:3" x14ac:dyDescent="0.25">
      <c r="C16259" s="37"/>
    </row>
    <row r="16260" spans="3:3" x14ac:dyDescent="0.25">
      <c r="C16260" s="37"/>
    </row>
    <row r="16261" spans="3:3" x14ac:dyDescent="0.25">
      <c r="C16261" s="37"/>
    </row>
    <row r="16262" spans="3:3" x14ac:dyDescent="0.25">
      <c r="C16262" s="37"/>
    </row>
    <row r="16263" spans="3:3" x14ac:dyDescent="0.25">
      <c r="C16263" s="37"/>
    </row>
    <row r="16264" spans="3:3" x14ac:dyDescent="0.25">
      <c r="C16264" s="37"/>
    </row>
    <row r="16265" spans="3:3" x14ac:dyDescent="0.25">
      <c r="C16265" s="37"/>
    </row>
    <row r="16266" spans="3:3" x14ac:dyDescent="0.25">
      <c r="C16266" s="37"/>
    </row>
    <row r="16267" spans="3:3" x14ac:dyDescent="0.25">
      <c r="C16267" s="37"/>
    </row>
    <row r="16268" spans="3:3" x14ac:dyDescent="0.25">
      <c r="C16268" s="37"/>
    </row>
    <row r="16269" spans="3:3" x14ac:dyDescent="0.25">
      <c r="C16269" s="37"/>
    </row>
    <row r="16270" spans="3:3" x14ac:dyDescent="0.25">
      <c r="C16270" s="37"/>
    </row>
    <row r="16271" spans="3:3" x14ac:dyDescent="0.25">
      <c r="C16271" s="37"/>
    </row>
    <row r="16272" spans="3:3" x14ac:dyDescent="0.25">
      <c r="C16272" s="37"/>
    </row>
    <row r="16273" spans="3:3" x14ac:dyDescent="0.25">
      <c r="C16273" s="37"/>
    </row>
    <row r="16274" spans="3:3" x14ac:dyDescent="0.25">
      <c r="C16274" s="37"/>
    </row>
    <row r="16275" spans="3:3" x14ac:dyDescent="0.25">
      <c r="C16275" s="37"/>
    </row>
    <row r="16276" spans="3:3" x14ac:dyDescent="0.25">
      <c r="C16276" s="37"/>
    </row>
    <row r="16277" spans="3:3" x14ac:dyDescent="0.25">
      <c r="C16277" s="37"/>
    </row>
    <row r="16278" spans="3:3" x14ac:dyDescent="0.25">
      <c r="C16278" s="37"/>
    </row>
    <row r="16279" spans="3:3" x14ac:dyDescent="0.25">
      <c r="C16279" s="37"/>
    </row>
    <row r="16280" spans="3:3" x14ac:dyDescent="0.25">
      <c r="C16280" s="37"/>
    </row>
    <row r="16281" spans="3:3" x14ac:dyDescent="0.25">
      <c r="C16281" s="37"/>
    </row>
    <row r="16282" spans="3:3" x14ac:dyDescent="0.25">
      <c r="C16282" s="37"/>
    </row>
    <row r="16283" spans="3:3" x14ac:dyDescent="0.25">
      <c r="C16283" s="37"/>
    </row>
    <row r="16284" spans="3:3" x14ac:dyDescent="0.25">
      <c r="C16284" s="37"/>
    </row>
    <row r="16285" spans="3:3" x14ac:dyDescent="0.25">
      <c r="C16285" s="37"/>
    </row>
    <row r="16286" spans="3:3" x14ac:dyDescent="0.25">
      <c r="C16286" s="37"/>
    </row>
    <row r="16287" spans="3:3" x14ac:dyDescent="0.25">
      <c r="C16287" s="37"/>
    </row>
    <row r="16288" spans="3:3" x14ac:dyDescent="0.25">
      <c r="C16288" s="37"/>
    </row>
    <row r="16289" spans="3:3" x14ac:dyDescent="0.25">
      <c r="C16289" s="37"/>
    </row>
    <row r="16290" spans="3:3" x14ac:dyDescent="0.25">
      <c r="C16290" s="37"/>
    </row>
    <row r="16291" spans="3:3" x14ac:dyDescent="0.25">
      <c r="C16291" s="37"/>
    </row>
    <row r="16292" spans="3:3" x14ac:dyDescent="0.25">
      <c r="C16292" s="37"/>
    </row>
    <row r="16293" spans="3:3" x14ac:dyDescent="0.25">
      <c r="C16293" s="37"/>
    </row>
    <row r="16294" spans="3:3" x14ac:dyDescent="0.25">
      <c r="C16294" s="37"/>
    </row>
    <row r="16295" spans="3:3" x14ac:dyDescent="0.25">
      <c r="C16295" s="37"/>
    </row>
    <row r="16296" spans="3:3" x14ac:dyDescent="0.25">
      <c r="C16296" s="37"/>
    </row>
    <row r="16297" spans="3:3" x14ac:dyDescent="0.25">
      <c r="C16297" s="37"/>
    </row>
    <row r="16298" spans="3:3" x14ac:dyDescent="0.25">
      <c r="C16298" s="37"/>
    </row>
    <row r="16299" spans="3:3" x14ac:dyDescent="0.25">
      <c r="C16299" s="37"/>
    </row>
    <row r="16300" spans="3:3" x14ac:dyDescent="0.25">
      <c r="C16300" s="37"/>
    </row>
    <row r="16301" spans="3:3" x14ac:dyDescent="0.25">
      <c r="C16301" s="37"/>
    </row>
    <row r="16302" spans="3:3" x14ac:dyDescent="0.25">
      <c r="C16302" s="37"/>
    </row>
    <row r="16303" spans="3:3" x14ac:dyDescent="0.25">
      <c r="C16303" s="37"/>
    </row>
    <row r="16304" spans="3:3" x14ac:dyDescent="0.25">
      <c r="C16304" s="37"/>
    </row>
    <row r="16305" spans="3:3" x14ac:dyDescent="0.25">
      <c r="C16305" s="37"/>
    </row>
    <row r="16306" spans="3:3" x14ac:dyDescent="0.25">
      <c r="C16306" s="37"/>
    </row>
    <row r="16307" spans="3:3" x14ac:dyDescent="0.25">
      <c r="C16307" s="37"/>
    </row>
    <row r="16308" spans="3:3" x14ac:dyDescent="0.25">
      <c r="C16308" s="37"/>
    </row>
    <row r="16309" spans="3:3" x14ac:dyDescent="0.25">
      <c r="C16309" s="37"/>
    </row>
    <row r="16310" spans="3:3" x14ac:dyDescent="0.25">
      <c r="C16310" s="37"/>
    </row>
    <row r="16311" spans="3:3" x14ac:dyDescent="0.25">
      <c r="C16311" s="37"/>
    </row>
    <row r="16312" spans="3:3" x14ac:dyDescent="0.25">
      <c r="C16312" s="37"/>
    </row>
    <row r="16313" spans="3:3" x14ac:dyDescent="0.25">
      <c r="C16313" s="37"/>
    </row>
    <row r="16314" spans="3:3" x14ac:dyDescent="0.25">
      <c r="C16314" s="37"/>
    </row>
    <row r="16315" spans="3:3" x14ac:dyDescent="0.25">
      <c r="C16315" s="37"/>
    </row>
    <row r="16316" spans="3:3" x14ac:dyDescent="0.25">
      <c r="C16316" s="37"/>
    </row>
    <row r="16317" spans="3:3" x14ac:dyDescent="0.25">
      <c r="C16317" s="37"/>
    </row>
    <row r="16318" spans="3:3" x14ac:dyDescent="0.25">
      <c r="C16318" s="37"/>
    </row>
    <row r="16319" spans="3:3" x14ac:dyDescent="0.25">
      <c r="C16319" s="37"/>
    </row>
    <row r="16320" spans="3:3" x14ac:dyDescent="0.25">
      <c r="C16320" s="37"/>
    </row>
    <row r="16321" spans="3:3" x14ac:dyDescent="0.25">
      <c r="C16321" s="37"/>
    </row>
    <row r="16322" spans="3:3" x14ac:dyDescent="0.25">
      <c r="C16322" s="37"/>
    </row>
    <row r="16323" spans="3:3" x14ac:dyDescent="0.25">
      <c r="C16323" s="37"/>
    </row>
    <row r="16324" spans="3:3" x14ac:dyDescent="0.25">
      <c r="C16324" s="37"/>
    </row>
    <row r="16325" spans="3:3" x14ac:dyDescent="0.25">
      <c r="C16325" s="37"/>
    </row>
    <row r="16326" spans="3:3" x14ac:dyDescent="0.25">
      <c r="C16326" s="37"/>
    </row>
    <row r="16327" spans="3:3" x14ac:dyDescent="0.25">
      <c r="C16327" s="37"/>
    </row>
    <row r="16328" spans="3:3" x14ac:dyDescent="0.25">
      <c r="C16328" s="37"/>
    </row>
    <row r="16329" spans="3:3" x14ac:dyDescent="0.25">
      <c r="C16329" s="37"/>
    </row>
    <row r="16330" spans="3:3" x14ac:dyDescent="0.25">
      <c r="C16330" s="37"/>
    </row>
    <row r="16331" spans="3:3" x14ac:dyDescent="0.25">
      <c r="C16331" s="37"/>
    </row>
    <row r="16332" spans="3:3" x14ac:dyDescent="0.25">
      <c r="C16332" s="37"/>
    </row>
    <row r="16333" spans="3:3" x14ac:dyDescent="0.25">
      <c r="C16333" s="37"/>
    </row>
    <row r="16334" spans="3:3" x14ac:dyDescent="0.25">
      <c r="C16334" s="37"/>
    </row>
    <row r="16335" spans="3:3" x14ac:dyDescent="0.25">
      <c r="C16335" s="37"/>
    </row>
    <row r="16336" spans="3:3" x14ac:dyDescent="0.25">
      <c r="C16336" s="37"/>
    </row>
    <row r="16337" spans="3:3" x14ac:dyDescent="0.25">
      <c r="C16337" s="37"/>
    </row>
    <row r="16338" spans="3:3" x14ac:dyDescent="0.25">
      <c r="C16338" s="37"/>
    </row>
    <row r="16339" spans="3:3" x14ac:dyDescent="0.25">
      <c r="C16339" s="37"/>
    </row>
    <row r="16340" spans="3:3" x14ac:dyDescent="0.25">
      <c r="C16340" s="37"/>
    </row>
    <row r="16341" spans="3:3" x14ac:dyDescent="0.25">
      <c r="C16341" s="37"/>
    </row>
    <row r="16342" spans="3:3" x14ac:dyDescent="0.25">
      <c r="C16342" s="37"/>
    </row>
    <row r="16343" spans="3:3" x14ac:dyDescent="0.25">
      <c r="C16343" s="37"/>
    </row>
    <row r="16344" spans="3:3" x14ac:dyDescent="0.25">
      <c r="C16344" s="37"/>
    </row>
    <row r="16345" spans="3:3" x14ac:dyDescent="0.25">
      <c r="C16345" s="37"/>
    </row>
    <row r="16346" spans="3:3" x14ac:dyDescent="0.25">
      <c r="C16346" s="37"/>
    </row>
    <row r="16347" spans="3:3" x14ac:dyDescent="0.25">
      <c r="C16347" s="37"/>
    </row>
    <row r="16348" spans="3:3" x14ac:dyDescent="0.25">
      <c r="C16348" s="37"/>
    </row>
    <row r="16349" spans="3:3" x14ac:dyDescent="0.25">
      <c r="C16349" s="37"/>
    </row>
    <row r="16350" spans="3:3" x14ac:dyDescent="0.25">
      <c r="C16350" s="37"/>
    </row>
    <row r="16351" spans="3:3" x14ac:dyDescent="0.25">
      <c r="C16351" s="37"/>
    </row>
    <row r="16352" spans="3:3" x14ac:dyDescent="0.25">
      <c r="C16352" s="37"/>
    </row>
    <row r="16353" spans="3:3" x14ac:dyDescent="0.25">
      <c r="C16353" s="37"/>
    </row>
    <row r="16354" spans="3:3" x14ac:dyDescent="0.25">
      <c r="C16354" s="37"/>
    </row>
    <row r="16355" spans="3:3" x14ac:dyDescent="0.25">
      <c r="C16355" s="37"/>
    </row>
    <row r="16356" spans="3:3" x14ac:dyDescent="0.25">
      <c r="C16356" s="37"/>
    </row>
    <row r="16357" spans="3:3" x14ac:dyDescent="0.25">
      <c r="C16357" s="37"/>
    </row>
    <row r="16358" spans="3:3" x14ac:dyDescent="0.25">
      <c r="C16358" s="37"/>
    </row>
    <row r="16359" spans="3:3" x14ac:dyDescent="0.25">
      <c r="C16359" s="37"/>
    </row>
    <row r="16360" spans="3:3" x14ac:dyDescent="0.25">
      <c r="C16360" s="37"/>
    </row>
    <row r="16361" spans="3:3" x14ac:dyDescent="0.25">
      <c r="C16361" s="37"/>
    </row>
    <row r="16362" spans="3:3" x14ac:dyDescent="0.25">
      <c r="C16362" s="37"/>
    </row>
    <row r="16363" spans="3:3" x14ac:dyDescent="0.25">
      <c r="C16363" s="37"/>
    </row>
    <row r="16364" spans="3:3" x14ac:dyDescent="0.25">
      <c r="C16364" s="37"/>
    </row>
    <row r="16365" spans="3:3" x14ac:dyDescent="0.25">
      <c r="C16365" s="37"/>
    </row>
    <row r="16366" spans="3:3" x14ac:dyDescent="0.25">
      <c r="C16366" s="37"/>
    </row>
    <row r="16367" spans="3:3" x14ac:dyDescent="0.25">
      <c r="C16367" s="37"/>
    </row>
    <row r="16368" spans="3:3" x14ac:dyDescent="0.25">
      <c r="C16368" s="37"/>
    </row>
    <row r="16369" spans="3:3" x14ac:dyDescent="0.25">
      <c r="C16369" s="37"/>
    </row>
    <row r="16370" spans="3:3" x14ac:dyDescent="0.25">
      <c r="C16370" s="37"/>
    </row>
    <row r="16371" spans="3:3" x14ac:dyDescent="0.25">
      <c r="C16371" s="37"/>
    </row>
    <row r="16372" spans="3:3" x14ac:dyDescent="0.25">
      <c r="C16372" s="37"/>
    </row>
    <row r="16373" spans="3:3" x14ac:dyDescent="0.25">
      <c r="C16373" s="37"/>
    </row>
    <row r="16374" spans="3:3" x14ac:dyDescent="0.25">
      <c r="C16374" s="37"/>
    </row>
    <row r="16375" spans="3:3" x14ac:dyDescent="0.25">
      <c r="C16375" s="37"/>
    </row>
    <row r="16376" spans="3:3" x14ac:dyDescent="0.25">
      <c r="C16376" s="37"/>
    </row>
    <row r="16377" spans="3:3" x14ac:dyDescent="0.25">
      <c r="C16377" s="37"/>
    </row>
    <row r="16378" spans="3:3" x14ac:dyDescent="0.25">
      <c r="C16378" s="37"/>
    </row>
    <row r="16379" spans="3:3" x14ac:dyDescent="0.25">
      <c r="C16379" s="37"/>
    </row>
    <row r="16380" spans="3:3" x14ac:dyDescent="0.25">
      <c r="C16380" s="37"/>
    </row>
    <row r="16381" spans="3:3" x14ac:dyDescent="0.25">
      <c r="C16381" s="37"/>
    </row>
    <row r="16382" spans="3:3" x14ac:dyDescent="0.25">
      <c r="C16382" s="37"/>
    </row>
    <row r="16383" spans="3:3" x14ac:dyDescent="0.25">
      <c r="C16383" s="37"/>
    </row>
    <row r="16384" spans="3:3" x14ac:dyDescent="0.25">
      <c r="C16384" s="37"/>
    </row>
    <row r="16385" spans="3:3" x14ac:dyDescent="0.25">
      <c r="C16385" s="37"/>
    </row>
    <row r="16386" spans="3:3" x14ac:dyDescent="0.25">
      <c r="C16386" s="37"/>
    </row>
    <row r="16387" spans="3:3" x14ac:dyDescent="0.25">
      <c r="C16387" s="37"/>
    </row>
    <row r="16388" spans="3:3" x14ac:dyDescent="0.25">
      <c r="C16388" s="37"/>
    </row>
    <row r="16389" spans="3:3" x14ac:dyDescent="0.25">
      <c r="C16389" s="37"/>
    </row>
    <row r="16390" spans="3:3" x14ac:dyDescent="0.25">
      <c r="C16390" s="37"/>
    </row>
    <row r="16391" spans="3:3" x14ac:dyDescent="0.25">
      <c r="C16391" s="37"/>
    </row>
    <row r="16392" spans="3:3" x14ac:dyDescent="0.25">
      <c r="C16392" s="37"/>
    </row>
    <row r="16393" spans="3:3" x14ac:dyDescent="0.25">
      <c r="C16393" s="37"/>
    </row>
    <row r="16394" spans="3:3" x14ac:dyDescent="0.25">
      <c r="C16394" s="37"/>
    </row>
    <row r="16395" spans="3:3" x14ac:dyDescent="0.25">
      <c r="C16395" s="37"/>
    </row>
    <row r="16396" spans="3:3" x14ac:dyDescent="0.25">
      <c r="C16396" s="37"/>
    </row>
    <row r="16397" spans="3:3" x14ac:dyDescent="0.25">
      <c r="C16397" s="37"/>
    </row>
    <row r="16398" spans="3:3" x14ac:dyDescent="0.25">
      <c r="C16398" s="37"/>
    </row>
    <row r="16399" spans="3:3" x14ac:dyDescent="0.25">
      <c r="C16399" s="37"/>
    </row>
    <row r="16400" spans="3:3" x14ac:dyDescent="0.25">
      <c r="C16400" s="37"/>
    </row>
    <row r="16401" spans="3:3" x14ac:dyDescent="0.25">
      <c r="C16401" s="37"/>
    </row>
    <row r="16402" spans="3:3" x14ac:dyDescent="0.25">
      <c r="C16402" s="37"/>
    </row>
    <row r="16403" spans="3:3" x14ac:dyDescent="0.25">
      <c r="C16403" s="37"/>
    </row>
    <row r="16404" spans="3:3" x14ac:dyDescent="0.25">
      <c r="C16404" s="37"/>
    </row>
    <row r="16405" spans="3:3" x14ac:dyDescent="0.25">
      <c r="C16405" s="37"/>
    </row>
    <row r="16406" spans="3:3" x14ac:dyDescent="0.25">
      <c r="C16406" s="37"/>
    </row>
    <row r="16407" spans="3:3" x14ac:dyDescent="0.25">
      <c r="C16407" s="37"/>
    </row>
    <row r="16408" spans="3:3" x14ac:dyDescent="0.25">
      <c r="C16408" s="37"/>
    </row>
    <row r="16409" spans="3:3" x14ac:dyDescent="0.25">
      <c r="C16409" s="37"/>
    </row>
    <row r="16410" spans="3:3" x14ac:dyDescent="0.25">
      <c r="C16410" s="37"/>
    </row>
    <row r="16411" spans="3:3" x14ac:dyDescent="0.25">
      <c r="C16411" s="37"/>
    </row>
    <row r="16412" spans="3:3" x14ac:dyDescent="0.25">
      <c r="C16412" s="37"/>
    </row>
    <row r="16413" spans="3:3" x14ac:dyDescent="0.25">
      <c r="C16413" s="37"/>
    </row>
    <row r="16414" spans="3:3" x14ac:dyDescent="0.25">
      <c r="C16414" s="37"/>
    </row>
    <row r="16415" spans="3:3" x14ac:dyDescent="0.25">
      <c r="C16415" s="37"/>
    </row>
    <row r="16416" spans="3:3" x14ac:dyDescent="0.25">
      <c r="C16416" s="37"/>
    </row>
    <row r="16417" spans="3:3" x14ac:dyDescent="0.25">
      <c r="C16417" s="37"/>
    </row>
    <row r="16418" spans="3:3" x14ac:dyDescent="0.25">
      <c r="C16418" s="37"/>
    </row>
    <row r="16419" spans="3:3" x14ac:dyDescent="0.25">
      <c r="C16419" s="37"/>
    </row>
    <row r="16420" spans="3:3" x14ac:dyDescent="0.25">
      <c r="C16420" s="37"/>
    </row>
    <row r="16421" spans="3:3" x14ac:dyDescent="0.25">
      <c r="C16421" s="37"/>
    </row>
    <row r="16422" spans="3:3" x14ac:dyDescent="0.25">
      <c r="C16422" s="37"/>
    </row>
    <row r="16423" spans="3:3" x14ac:dyDescent="0.25">
      <c r="C16423" s="37"/>
    </row>
    <row r="16424" spans="3:3" x14ac:dyDescent="0.25">
      <c r="C16424" s="37"/>
    </row>
    <row r="16425" spans="3:3" x14ac:dyDescent="0.25">
      <c r="C16425" s="37"/>
    </row>
    <row r="16426" spans="3:3" x14ac:dyDescent="0.25">
      <c r="C16426" s="37"/>
    </row>
    <row r="16427" spans="3:3" x14ac:dyDescent="0.25">
      <c r="C16427" s="37"/>
    </row>
    <row r="16428" spans="3:3" x14ac:dyDescent="0.25">
      <c r="C16428" s="37"/>
    </row>
    <row r="16429" spans="3:3" x14ac:dyDescent="0.25">
      <c r="C16429" s="37"/>
    </row>
    <row r="16430" spans="3:3" x14ac:dyDescent="0.25">
      <c r="C16430" s="37"/>
    </row>
    <row r="16431" spans="3:3" x14ac:dyDescent="0.25">
      <c r="C16431" s="37"/>
    </row>
    <row r="16432" spans="3:3" x14ac:dyDescent="0.25">
      <c r="C16432" s="37"/>
    </row>
    <row r="16433" spans="3:3" x14ac:dyDescent="0.25">
      <c r="C16433" s="37"/>
    </row>
    <row r="16434" spans="3:3" x14ac:dyDescent="0.25">
      <c r="C16434" s="37"/>
    </row>
    <row r="16435" spans="3:3" x14ac:dyDescent="0.25">
      <c r="C16435" s="37"/>
    </row>
    <row r="16436" spans="3:3" x14ac:dyDescent="0.25">
      <c r="C16436" s="37"/>
    </row>
    <row r="16437" spans="3:3" x14ac:dyDescent="0.25">
      <c r="C16437" s="37"/>
    </row>
    <row r="16438" spans="3:3" x14ac:dyDescent="0.25">
      <c r="C16438" s="37"/>
    </row>
    <row r="16439" spans="3:3" x14ac:dyDescent="0.25">
      <c r="C16439" s="37"/>
    </row>
    <row r="16440" spans="3:3" x14ac:dyDescent="0.25">
      <c r="C16440" s="37"/>
    </row>
    <row r="16441" spans="3:3" x14ac:dyDescent="0.25">
      <c r="C16441" s="37"/>
    </row>
    <row r="16442" spans="3:3" x14ac:dyDescent="0.25">
      <c r="C16442" s="37"/>
    </row>
    <row r="16443" spans="3:3" x14ac:dyDescent="0.25">
      <c r="C16443" s="37"/>
    </row>
    <row r="16444" spans="3:3" x14ac:dyDescent="0.25">
      <c r="C16444" s="37"/>
    </row>
    <row r="16445" spans="3:3" x14ac:dyDescent="0.25">
      <c r="C16445" s="37"/>
    </row>
    <row r="16446" spans="3:3" x14ac:dyDescent="0.25">
      <c r="C16446" s="37"/>
    </row>
    <row r="16447" spans="3:3" x14ac:dyDescent="0.25">
      <c r="C16447" s="37"/>
    </row>
    <row r="16448" spans="3:3" x14ac:dyDescent="0.25">
      <c r="C16448" s="37"/>
    </row>
    <row r="16449" spans="3:3" x14ac:dyDescent="0.25">
      <c r="C16449" s="37"/>
    </row>
    <row r="16450" spans="3:3" x14ac:dyDescent="0.25">
      <c r="C16450" s="37"/>
    </row>
    <row r="16451" spans="3:3" x14ac:dyDescent="0.25">
      <c r="C16451" s="37"/>
    </row>
    <row r="16452" spans="3:3" x14ac:dyDescent="0.25">
      <c r="C16452" s="37"/>
    </row>
    <row r="16453" spans="3:3" x14ac:dyDescent="0.25">
      <c r="C16453" s="37"/>
    </row>
    <row r="16454" spans="3:3" x14ac:dyDescent="0.25">
      <c r="C16454" s="37"/>
    </row>
    <row r="16455" spans="3:3" x14ac:dyDescent="0.25">
      <c r="C16455" s="37"/>
    </row>
    <row r="16456" spans="3:3" x14ac:dyDescent="0.25">
      <c r="C16456" s="37"/>
    </row>
    <row r="16457" spans="3:3" x14ac:dyDescent="0.25">
      <c r="C16457" s="37"/>
    </row>
    <row r="16458" spans="3:3" x14ac:dyDescent="0.25">
      <c r="C16458" s="37"/>
    </row>
    <row r="16459" spans="3:3" x14ac:dyDescent="0.25">
      <c r="C16459" s="37"/>
    </row>
    <row r="16460" spans="3:3" x14ac:dyDescent="0.25">
      <c r="C16460" s="37"/>
    </row>
    <row r="16461" spans="3:3" x14ac:dyDescent="0.25">
      <c r="C16461" s="37"/>
    </row>
    <row r="16462" spans="3:3" x14ac:dyDescent="0.25">
      <c r="C16462" s="37"/>
    </row>
    <row r="16463" spans="3:3" x14ac:dyDescent="0.25">
      <c r="C16463" s="37"/>
    </row>
    <row r="16464" spans="3:3" x14ac:dyDescent="0.25">
      <c r="C16464" s="37"/>
    </row>
    <row r="16465" spans="3:3" x14ac:dyDescent="0.25">
      <c r="C16465" s="37"/>
    </row>
    <row r="16466" spans="3:3" x14ac:dyDescent="0.25">
      <c r="C16466" s="37"/>
    </row>
    <row r="16467" spans="3:3" x14ac:dyDescent="0.25">
      <c r="C16467" s="37"/>
    </row>
    <row r="16468" spans="3:3" x14ac:dyDescent="0.25">
      <c r="C16468" s="37"/>
    </row>
    <row r="16469" spans="3:3" x14ac:dyDescent="0.25">
      <c r="C16469" s="37"/>
    </row>
    <row r="16470" spans="3:3" x14ac:dyDescent="0.25">
      <c r="C16470" s="37"/>
    </row>
    <row r="16471" spans="3:3" x14ac:dyDescent="0.25">
      <c r="C16471" s="37"/>
    </row>
    <row r="16472" spans="3:3" x14ac:dyDescent="0.25">
      <c r="C16472" s="37"/>
    </row>
    <row r="16473" spans="3:3" x14ac:dyDescent="0.25">
      <c r="C16473" s="37"/>
    </row>
    <row r="16474" spans="3:3" x14ac:dyDescent="0.25">
      <c r="C16474" s="37"/>
    </row>
    <row r="16475" spans="3:3" x14ac:dyDescent="0.25">
      <c r="C16475" s="37"/>
    </row>
    <row r="16476" spans="3:3" x14ac:dyDescent="0.25">
      <c r="C16476" s="37"/>
    </row>
    <row r="16477" spans="3:3" x14ac:dyDescent="0.25">
      <c r="C16477" s="37"/>
    </row>
    <row r="16478" spans="3:3" x14ac:dyDescent="0.25">
      <c r="C16478" s="37"/>
    </row>
    <row r="16479" spans="3:3" x14ac:dyDescent="0.25">
      <c r="C16479" s="37"/>
    </row>
    <row r="16480" spans="3:3" x14ac:dyDescent="0.25">
      <c r="C16480" s="37"/>
    </row>
    <row r="16481" spans="3:3" x14ac:dyDescent="0.25">
      <c r="C16481" s="37"/>
    </row>
    <row r="16482" spans="3:3" x14ac:dyDescent="0.25">
      <c r="C16482" s="37"/>
    </row>
    <row r="16483" spans="3:3" x14ac:dyDescent="0.25">
      <c r="C16483" s="37"/>
    </row>
    <row r="16484" spans="3:3" x14ac:dyDescent="0.25">
      <c r="C16484" s="37"/>
    </row>
    <row r="16485" spans="3:3" x14ac:dyDescent="0.25">
      <c r="C16485" s="37"/>
    </row>
    <row r="16486" spans="3:3" x14ac:dyDescent="0.25">
      <c r="C16486" s="37"/>
    </row>
    <row r="16487" spans="3:3" x14ac:dyDescent="0.25">
      <c r="C16487" s="37"/>
    </row>
    <row r="16488" spans="3:3" x14ac:dyDescent="0.25">
      <c r="C16488" s="37"/>
    </row>
    <row r="16489" spans="3:3" x14ac:dyDescent="0.25">
      <c r="C16489" s="37"/>
    </row>
    <row r="16490" spans="3:3" x14ac:dyDescent="0.25">
      <c r="C16490" s="37"/>
    </row>
    <row r="16491" spans="3:3" x14ac:dyDescent="0.25">
      <c r="C16491" s="37"/>
    </row>
    <row r="16492" spans="3:3" x14ac:dyDescent="0.25">
      <c r="C16492" s="37"/>
    </row>
    <row r="16493" spans="3:3" x14ac:dyDescent="0.25">
      <c r="C16493" s="37"/>
    </row>
    <row r="16494" spans="3:3" x14ac:dyDescent="0.25">
      <c r="C16494" s="37"/>
    </row>
    <row r="16495" spans="3:3" x14ac:dyDescent="0.25">
      <c r="C16495" s="37"/>
    </row>
    <row r="16496" spans="3:3" x14ac:dyDescent="0.25">
      <c r="C16496" s="37"/>
    </row>
    <row r="16497" spans="3:3" x14ac:dyDescent="0.25">
      <c r="C16497" s="37"/>
    </row>
    <row r="16498" spans="3:3" x14ac:dyDescent="0.25">
      <c r="C16498" s="37"/>
    </row>
    <row r="16499" spans="3:3" x14ac:dyDescent="0.25">
      <c r="C16499" s="37"/>
    </row>
    <row r="16500" spans="3:3" x14ac:dyDescent="0.25">
      <c r="C16500" s="37"/>
    </row>
    <row r="16501" spans="3:3" x14ac:dyDescent="0.25">
      <c r="C16501" s="37"/>
    </row>
    <row r="16502" spans="3:3" x14ac:dyDescent="0.25">
      <c r="C16502" s="37"/>
    </row>
    <row r="16503" spans="3:3" x14ac:dyDescent="0.25">
      <c r="C16503" s="37"/>
    </row>
    <row r="16504" spans="3:3" x14ac:dyDescent="0.25">
      <c r="C16504" s="37"/>
    </row>
    <row r="16505" spans="3:3" x14ac:dyDescent="0.25">
      <c r="C16505" s="37"/>
    </row>
    <row r="16506" spans="3:3" x14ac:dyDescent="0.25">
      <c r="C16506" s="37"/>
    </row>
    <row r="16507" spans="3:3" x14ac:dyDescent="0.25">
      <c r="C16507" s="37"/>
    </row>
    <row r="16508" spans="3:3" x14ac:dyDescent="0.25">
      <c r="C16508" s="37"/>
    </row>
    <row r="16509" spans="3:3" x14ac:dyDescent="0.25">
      <c r="C16509" s="37"/>
    </row>
    <row r="16510" spans="3:3" x14ac:dyDescent="0.25">
      <c r="C16510" s="37"/>
    </row>
    <row r="16511" spans="3:3" x14ac:dyDescent="0.25">
      <c r="C16511" s="37"/>
    </row>
    <row r="16512" spans="3:3" x14ac:dyDescent="0.25">
      <c r="C16512" s="37"/>
    </row>
    <row r="16513" spans="3:3" x14ac:dyDescent="0.25">
      <c r="C16513" s="37"/>
    </row>
    <row r="16514" spans="3:3" x14ac:dyDescent="0.25">
      <c r="C16514" s="37"/>
    </row>
    <row r="16515" spans="3:3" x14ac:dyDescent="0.25">
      <c r="C16515" s="37"/>
    </row>
    <row r="16516" spans="3:3" x14ac:dyDescent="0.25">
      <c r="C16516" s="37"/>
    </row>
    <row r="16517" spans="3:3" x14ac:dyDescent="0.25">
      <c r="C16517" s="37"/>
    </row>
    <row r="16518" spans="3:3" x14ac:dyDescent="0.25">
      <c r="C16518" s="37"/>
    </row>
    <row r="16519" spans="3:3" x14ac:dyDescent="0.25">
      <c r="C16519" s="37"/>
    </row>
    <row r="16520" spans="3:3" x14ac:dyDescent="0.25">
      <c r="C16520" s="37"/>
    </row>
    <row r="16521" spans="3:3" x14ac:dyDescent="0.25">
      <c r="C16521" s="37"/>
    </row>
    <row r="16522" spans="3:3" x14ac:dyDescent="0.25">
      <c r="C16522" s="37"/>
    </row>
    <row r="16523" spans="3:3" x14ac:dyDescent="0.25">
      <c r="C16523" s="37"/>
    </row>
    <row r="16524" spans="3:3" x14ac:dyDescent="0.25">
      <c r="C16524" s="37"/>
    </row>
    <row r="16525" spans="3:3" x14ac:dyDescent="0.25">
      <c r="C16525" s="37"/>
    </row>
    <row r="16526" spans="3:3" x14ac:dyDescent="0.25">
      <c r="C16526" s="37"/>
    </row>
    <row r="16527" spans="3:3" x14ac:dyDescent="0.25">
      <c r="C16527" s="37"/>
    </row>
    <row r="16528" spans="3:3" x14ac:dyDescent="0.25">
      <c r="C16528" s="37"/>
    </row>
    <row r="16529" spans="3:3" x14ac:dyDescent="0.25">
      <c r="C16529" s="37"/>
    </row>
    <row r="16530" spans="3:3" x14ac:dyDescent="0.25">
      <c r="C16530" s="37"/>
    </row>
    <row r="16531" spans="3:3" x14ac:dyDescent="0.25">
      <c r="C16531" s="37"/>
    </row>
    <row r="16532" spans="3:3" x14ac:dyDescent="0.25">
      <c r="C16532" s="37"/>
    </row>
    <row r="16533" spans="3:3" x14ac:dyDescent="0.25">
      <c r="C16533" s="37"/>
    </row>
    <row r="16534" spans="3:3" x14ac:dyDescent="0.25">
      <c r="C16534" s="37"/>
    </row>
    <row r="16535" spans="3:3" x14ac:dyDescent="0.25">
      <c r="C16535" s="37"/>
    </row>
    <row r="16536" spans="3:3" x14ac:dyDescent="0.25">
      <c r="C16536" s="37"/>
    </row>
    <row r="16537" spans="3:3" x14ac:dyDescent="0.25">
      <c r="C16537" s="37"/>
    </row>
    <row r="16538" spans="3:3" x14ac:dyDescent="0.25">
      <c r="C16538" s="37"/>
    </row>
    <row r="16539" spans="3:3" x14ac:dyDescent="0.25">
      <c r="C16539" s="37"/>
    </row>
    <row r="16540" spans="3:3" x14ac:dyDescent="0.25">
      <c r="C16540" s="37"/>
    </row>
    <row r="16541" spans="3:3" x14ac:dyDescent="0.25">
      <c r="C16541" s="37"/>
    </row>
    <row r="16542" spans="3:3" x14ac:dyDescent="0.25">
      <c r="C16542" s="37"/>
    </row>
    <row r="16543" spans="3:3" x14ac:dyDescent="0.25">
      <c r="C16543" s="37"/>
    </row>
    <row r="16544" spans="3:3" x14ac:dyDescent="0.25">
      <c r="C16544" s="37"/>
    </row>
    <row r="16545" spans="3:3" x14ac:dyDescent="0.25">
      <c r="C16545" s="37"/>
    </row>
    <row r="16546" spans="3:3" x14ac:dyDescent="0.25">
      <c r="C16546" s="37"/>
    </row>
    <row r="16547" spans="3:3" x14ac:dyDescent="0.25">
      <c r="C16547" s="37"/>
    </row>
    <row r="16548" spans="3:3" x14ac:dyDescent="0.25">
      <c r="C16548" s="37"/>
    </row>
    <row r="16549" spans="3:3" x14ac:dyDescent="0.25">
      <c r="C16549" s="37"/>
    </row>
    <row r="16550" spans="3:3" x14ac:dyDescent="0.25">
      <c r="C16550" s="37"/>
    </row>
    <row r="16551" spans="3:3" x14ac:dyDescent="0.25">
      <c r="C16551" s="37"/>
    </row>
    <row r="16552" spans="3:3" x14ac:dyDescent="0.25">
      <c r="C16552" s="37"/>
    </row>
    <row r="16553" spans="3:3" x14ac:dyDescent="0.25">
      <c r="C16553" s="37"/>
    </row>
    <row r="16554" spans="3:3" x14ac:dyDescent="0.25">
      <c r="C16554" s="37"/>
    </row>
    <row r="16555" spans="3:3" x14ac:dyDescent="0.25">
      <c r="C16555" s="37"/>
    </row>
    <row r="16556" spans="3:3" x14ac:dyDescent="0.25">
      <c r="C16556" s="37"/>
    </row>
    <row r="16557" spans="3:3" x14ac:dyDescent="0.25">
      <c r="C16557" s="37"/>
    </row>
    <row r="16558" spans="3:3" x14ac:dyDescent="0.25">
      <c r="C16558" s="37"/>
    </row>
    <row r="16559" spans="3:3" x14ac:dyDescent="0.25">
      <c r="C16559" s="37"/>
    </row>
    <row r="16560" spans="3:3" x14ac:dyDescent="0.25">
      <c r="C16560" s="37"/>
    </row>
    <row r="16561" spans="3:3" x14ac:dyDescent="0.25">
      <c r="C16561" s="37"/>
    </row>
    <row r="16562" spans="3:3" x14ac:dyDescent="0.25">
      <c r="C16562" s="37"/>
    </row>
    <row r="16563" spans="3:3" x14ac:dyDescent="0.25">
      <c r="C16563" s="37"/>
    </row>
    <row r="16564" spans="3:3" x14ac:dyDescent="0.25">
      <c r="C16564" s="37"/>
    </row>
    <row r="16565" spans="3:3" x14ac:dyDescent="0.25">
      <c r="C16565" s="37"/>
    </row>
    <row r="16566" spans="3:3" x14ac:dyDescent="0.25">
      <c r="C16566" s="37"/>
    </row>
    <row r="16567" spans="3:3" x14ac:dyDescent="0.25">
      <c r="C16567" s="37"/>
    </row>
    <row r="16568" spans="3:3" x14ac:dyDescent="0.25">
      <c r="C16568" s="37"/>
    </row>
    <row r="16569" spans="3:3" x14ac:dyDescent="0.25">
      <c r="C16569" s="37"/>
    </row>
    <row r="16570" spans="3:3" x14ac:dyDescent="0.25">
      <c r="C16570" s="37"/>
    </row>
    <row r="16571" spans="3:3" x14ac:dyDescent="0.25">
      <c r="C16571" s="37"/>
    </row>
    <row r="16572" spans="3:3" x14ac:dyDescent="0.25">
      <c r="C16572" s="37"/>
    </row>
    <row r="16573" spans="3:3" x14ac:dyDescent="0.25">
      <c r="C16573" s="37"/>
    </row>
    <row r="16574" spans="3:3" x14ac:dyDescent="0.25">
      <c r="C16574" s="37"/>
    </row>
    <row r="16575" spans="3:3" x14ac:dyDescent="0.25">
      <c r="C16575" s="37"/>
    </row>
    <row r="16576" spans="3:3" x14ac:dyDescent="0.25">
      <c r="C16576" s="37"/>
    </row>
    <row r="16577" spans="3:3" x14ac:dyDescent="0.25">
      <c r="C16577" s="37"/>
    </row>
    <row r="16578" spans="3:3" x14ac:dyDescent="0.25">
      <c r="C16578" s="37"/>
    </row>
    <row r="16579" spans="3:3" x14ac:dyDescent="0.25">
      <c r="C16579" s="37"/>
    </row>
    <row r="16580" spans="3:3" x14ac:dyDescent="0.25">
      <c r="C16580" s="37"/>
    </row>
    <row r="16581" spans="3:3" x14ac:dyDescent="0.25">
      <c r="C16581" s="37"/>
    </row>
    <row r="16582" spans="3:3" x14ac:dyDescent="0.25">
      <c r="C16582" s="37"/>
    </row>
    <row r="16583" spans="3:3" x14ac:dyDescent="0.25">
      <c r="C16583" s="37"/>
    </row>
    <row r="16584" spans="3:3" x14ac:dyDescent="0.25">
      <c r="C16584" s="37"/>
    </row>
    <row r="16585" spans="3:3" x14ac:dyDescent="0.25">
      <c r="C16585" s="37"/>
    </row>
    <row r="16586" spans="3:3" x14ac:dyDescent="0.25">
      <c r="C16586" s="37"/>
    </row>
    <row r="16587" spans="3:3" x14ac:dyDescent="0.25">
      <c r="C16587" s="37"/>
    </row>
    <row r="16588" spans="3:3" x14ac:dyDescent="0.25">
      <c r="C16588" s="37"/>
    </row>
    <row r="16589" spans="3:3" x14ac:dyDescent="0.25">
      <c r="C16589" s="37"/>
    </row>
    <row r="16590" spans="3:3" x14ac:dyDescent="0.25">
      <c r="C16590" s="37"/>
    </row>
    <row r="16591" spans="3:3" x14ac:dyDescent="0.25">
      <c r="C16591" s="37"/>
    </row>
    <row r="16592" spans="3:3" x14ac:dyDescent="0.25">
      <c r="C16592" s="37"/>
    </row>
    <row r="16593" spans="3:3" x14ac:dyDescent="0.25">
      <c r="C16593" s="37"/>
    </row>
    <row r="16594" spans="3:3" x14ac:dyDescent="0.25">
      <c r="C16594" s="37"/>
    </row>
    <row r="16595" spans="3:3" x14ac:dyDescent="0.25">
      <c r="C16595" s="37"/>
    </row>
    <row r="16596" spans="3:3" x14ac:dyDescent="0.25">
      <c r="C16596" s="37"/>
    </row>
    <row r="16597" spans="3:3" x14ac:dyDescent="0.25">
      <c r="C16597" s="37"/>
    </row>
    <row r="16598" spans="3:3" x14ac:dyDescent="0.25">
      <c r="C16598" s="37"/>
    </row>
    <row r="16599" spans="3:3" x14ac:dyDescent="0.25">
      <c r="C16599" s="37"/>
    </row>
    <row r="16600" spans="3:3" x14ac:dyDescent="0.25">
      <c r="C16600" s="37"/>
    </row>
    <row r="16601" spans="3:3" x14ac:dyDescent="0.25">
      <c r="C16601" s="37"/>
    </row>
    <row r="16602" spans="3:3" x14ac:dyDescent="0.25">
      <c r="C16602" s="37"/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5"/>
  <dimension ref="A1:M32"/>
  <sheetViews>
    <sheetView zoomScaleNormal="100" workbookViewId="0">
      <selection activeCell="E31" sqref="E31"/>
    </sheetView>
  </sheetViews>
  <sheetFormatPr defaultColWidth="14.42578125" defaultRowHeight="15" x14ac:dyDescent="0.25"/>
  <cols>
    <col min="1" max="1" width="18" style="19" bestFit="1" customWidth="1"/>
    <col min="2" max="2" width="18" style="19" customWidth="1"/>
    <col min="3" max="3" width="21.5703125" style="19" customWidth="1"/>
    <col min="4" max="4" width="13.85546875" style="19" customWidth="1"/>
    <col min="5" max="5" width="16.5703125" style="19" bestFit="1" customWidth="1"/>
    <col min="6" max="6" width="13.85546875" style="19" customWidth="1"/>
    <col min="7" max="7" width="13" style="19" customWidth="1"/>
    <col min="8" max="9" width="14.42578125" style="19" customWidth="1"/>
    <col min="10" max="16384" width="14.42578125" style="19"/>
  </cols>
  <sheetData>
    <row r="1" spans="1:13" ht="15.75" x14ac:dyDescent="0.25">
      <c r="A1" s="22">
        <f>Sumário!$A$3</f>
        <v>45992</v>
      </c>
      <c r="B1" s="22"/>
    </row>
    <row r="3" spans="1:13" s="3" customFormat="1" x14ac:dyDescent="0.25">
      <c r="A3" s="2" t="s">
        <v>3</v>
      </c>
      <c r="B3" s="2"/>
      <c r="C3" s="31" t="s">
        <v>61</v>
      </c>
      <c r="D3" s="31"/>
      <c r="E3" s="31"/>
      <c r="F3" s="31"/>
    </row>
    <row r="5" spans="1:13" x14ac:dyDescent="0.25">
      <c r="A5" s="83" t="s">
        <v>3</v>
      </c>
      <c r="B5" s="83"/>
      <c r="C5" s="83"/>
      <c r="D5" s="83"/>
      <c r="E5" s="83"/>
      <c r="F5" s="83"/>
    </row>
    <row r="6" spans="1:13" s="81" customFormat="1" x14ac:dyDescent="0.25">
      <c r="D6" s="81" t="s">
        <v>2</v>
      </c>
      <c r="E6" s="81" t="s">
        <v>59</v>
      </c>
    </row>
    <row r="7" spans="1:13" x14ac:dyDescent="0.25">
      <c r="C7" s="82">
        <f t="shared" ref="C7:C18" si="0">EDATE(C8,-1)</f>
        <v>45627</v>
      </c>
      <c r="D7" s="30">
        <f t="array" ref="D7">INDEX('Dados 1'!$C:$C,
MATCH(1,
('Dados 1'!$B:$B="Espirito Santo")*
('Dados 1'!$A:$A=Gráficos!C7),
0))</f>
        <v>12106</v>
      </c>
      <c r="E7" s="79">
        <f t="array" ref="E7">INDEX('Dados 1'!$C:$C,
MATCH(1,
('Dados 1'!$B:$B="Espirito Santo")*
('Dados 1'!$A:$A=Gráficos!C7),
0))/INDEX('Dados 1'!$C:$C,
MATCH(1,
('Dados 1'!$B:$B="Brasil")*
('Dados 1'!$A:$A=Gráficos!C7),
0))</f>
        <v>2.0805370280939525E-2</v>
      </c>
    </row>
    <row r="8" spans="1:13" x14ac:dyDescent="0.25">
      <c r="C8" s="82">
        <f t="shared" si="0"/>
        <v>45658</v>
      </c>
      <c r="D8" s="30">
        <f t="array" ref="D8">INDEX('Dados 1'!$C:$C,
MATCH(1,
('Dados 1'!$B:$B="Espirito Santo")*
('Dados 1'!$A:$A=Gráficos!C8),
0))</f>
        <v>13561</v>
      </c>
      <c r="E8" s="79">
        <f t="array" ref="E8">INDEX('Dados 1'!$C:$C,
MATCH(1,
('Dados 1'!$B:$B="Espirito Santo")*
('Dados 1'!$A:$A=Gráficos!C8),
0))/INDEX('Dados 1'!$C:$C,
MATCH(1,
('Dados 1'!$B:$B="Brasil")*
('Dados 1'!$A:$A=Gráficos!C8),
0))</f>
        <v>2.0193972930754374E-2</v>
      </c>
    </row>
    <row r="9" spans="1:13" x14ac:dyDescent="0.25">
      <c r="C9" s="82">
        <f t="shared" si="0"/>
        <v>45689</v>
      </c>
      <c r="D9" s="30">
        <f t="array" ref="D9">INDEX('Dados 1'!$C:$C,
MATCH(1,
('Dados 1'!$B:$B="Espirito Santo")*
('Dados 1'!$A:$A=Gráficos!C9),
0))</f>
        <v>13891</v>
      </c>
      <c r="E9" s="79">
        <f t="array" ref="E9">INDEX('Dados 1'!$C:$C,
MATCH(1,
('Dados 1'!$B:$B="Espirito Santo")*
('Dados 1'!$A:$A=Gráficos!C9),
0))/INDEX('Dados 1'!$C:$C,
MATCH(1,
('Dados 1'!$B:$B="Brasil")*
('Dados 1'!$A:$A=Gráficos!C9),
0))</f>
        <v>2.1148031654299487E-2</v>
      </c>
      <c r="H9" s="23"/>
      <c r="M9" s="23"/>
    </row>
    <row r="10" spans="1:13" x14ac:dyDescent="0.25">
      <c r="C10" s="82">
        <f t="shared" si="0"/>
        <v>45717</v>
      </c>
      <c r="D10" s="30">
        <f t="array" ref="D10">INDEX('Dados 1'!$C:$C,
MATCH(1,
('Dados 1'!$B:$B="Espirito Santo")*
('Dados 1'!$A:$A=Gráficos!C10),
0))</f>
        <v>13285</v>
      </c>
      <c r="E10" s="79">
        <f t="array" ref="E10">INDEX('Dados 1'!$C:$C,
MATCH(1,
('Dados 1'!$B:$B="Espirito Santo")*
('Dados 1'!$A:$A=Gráficos!C10),
0))/INDEX('Dados 1'!$C:$C,
MATCH(1,
('Dados 1'!$B:$B="Brasil")*
('Dados 1'!$A:$A=Gráficos!C10),
0))</f>
        <v>1.9789340717778828E-2</v>
      </c>
    </row>
    <row r="11" spans="1:13" x14ac:dyDescent="0.25">
      <c r="C11" s="82">
        <f t="shared" si="0"/>
        <v>45748</v>
      </c>
      <c r="D11" s="30">
        <f t="array" ref="D11">INDEX('Dados 1'!$C:$C,
MATCH(1,
('Dados 1'!$B:$B="Espirito Santo")*
('Dados 1'!$A:$A=Gráficos!C11),
0))</f>
        <v>13384</v>
      </c>
      <c r="E11" s="79">
        <f t="array" ref="E11">INDEX('Dados 1'!$C:$C,
MATCH(1,
('Dados 1'!$B:$B="Espirito Santo")*
('Dados 1'!$A:$A=Gráficos!C11),
0))/INDEX('Dados 1'!$C:$C,
MATCH(1,
('Dados 1'!$B:$B="Brasil")*
('Dados 1'!$A:$A=Gráficos!C11),
0))</f>
        <v>1.9966791633162419E-2</v>
      </c>
    </row>
    <row r="12" spans="1:13" x14ac:dyDescent="0.25">
      <c r="C12" s="82">
        <f t="shared" si="0"/>
        <v>45778</v>
      </c>
      <c r="D12" s="30">
        <f t="array" ref="D12">INDEX('Dados 1'!$C:$C,
MATCH(1,
('Dados 1'!$B:$B="Espirito Santo")*
('Dados 1'!$A:$A=Gráficos!C12),
0))</f>
        <v>13948</v>
      </c>
      <c r="E12" s="79">
        <f t="array" ref="E12">INDEX('Dados 1'!$C:$C,
MATCH(1,
('Dados 1'!$B:$B="Espirito Santo")*
('Dados 1'!$A:$A=Gráficos!C12),
0))/INDEX('Dados 1'!$C:$C,
MATCH(1,
('Dados 1'!$B:$B="Brasil")*
('Dados 1'!$A:$A=Gráficos!C12),
0))</f>
        <v>2.1366388838252391E-2</v>
      </c>
    </row>
    <row r="13" spans="1:13" x14ac:dyDescent="0.25">
      <c r="C13" s="82">
        <f t="shared" si="0"/>
        <v>45809</v>
      </c>
      <c r="D13" s="30">
        <f t="array" ref="D13">INDEX('Dados 1'!$C:$C,
MATCH(1,
('Dados 1'!$B:$B="Espirito Santo")*
('Dados 1'!$A:$A=Gráficos!C13),
0))</f>
        <v>12480</v>
      </c>
      <c r="E13" s="79">
        <f t="array" ref="E13">INDEX('Dados 1'!$C:$C,
MATCH(1,
('Dados 1'!$B:$B="Espirito Santo")*
('Dados 1'!$A:$A=Gráficos!C13),
0))/INDEX('Dados 1'!$C:$C,
MATCH(1,
('Dados 1'!$B:$B="Brasil")*
('Dados 1'!$A:$A=Gráficos!C13),
0))</f>
        <v>2.0388292415163139E-2</v>
      </c>
    </row>
    <row r="14" spans="1:13" x14ac:dyDescent="0.25">
      <c r="C14" s="82">
        <f t="shared" si="0"/>
        <v>45839</v>
      </c>
      <c r="D14" s="30">
        <f t="array" ref="D14">INDEX('Dados 1'!$C:$C,
MATCH(1,
('Dados 1'!$B:$B="Espirito Santo")*
('Dados 1'!$A:$A=Gráficos!C14),
0))</f>
        <v>13594</v>
      </c>
      <c r="E14" s="79">
        <f t="array" ref="E14">INDEX('Dados 1'!$C:$C,
MATCH(1,
('Dados 1'!$B:$B="Espirito Santo")*
('Dados 1'!$A:$A=Gráficos!C14),
0))/INDEX('Dados 1'!$C:$C,
MATCH(1,
('Dados 1'!$B:$B="Brasil")*
('Dados 1'!$A:$A=Gráficos!C14),
0))</f>
        <v>2.0993459812983083E-2</v>
      </c>
    </row>
    <row r="15" spans="1:13" x14ac:dyDescent="0.25">
      <c r="C15" s="82">
        <f t="shared" si="0"/>
        <v>45870</v>
      </c>
      <c r="D15" s="30">
        <f t="array" ref="D15">INDEX('Dados 1'!$C:$C,
MATCH(1,
('Dados 1'!$B:$B="Espirito Santo")*
('Dados 1'!$A:$A=Gráficos!C15),
0))</f>
        <v>12618</v>
      </c>
      <c r="E15" s="79">
        <f t="array" ref="E15">INDEX('Dados 1'!$C:$C,
MATCH(1,
('Dados 1'!$B:$B="Espirito Santo")*
('Dados 1'!$A:$A=Gráficos!C15),
0))/INDEX('Dados 1'!$C:$C,
MATCH(1,
('Dados 1'!$B:$B="Brasil")*
('Dados 1'!$A:$A=Gráficos!C15),
0))</f>
        <v>2.0557955087922811E-2</v>
      </c>
    </row>
    <row r="16" spans="1:13" x14ac:dyDescent="0.25">
      <c r="C16" s="82">
        <f t="shared" si="0"/>
        <v>45901</v>
      </c>
      <c r="D16" s="30">
        <f t="array" ref="D16">INDEX('Dados 1'!$C:$C,
MATCH(1,
('Dados 1'!$B:$B="Espirito Santo")*
('Dados 1'!$A:$A=Gráficos!C16),
0))</f>
        <v>12619</v>
      </c>
      <c r="E16" s="79">
        <f t="array" ref="E16">INDEX('Dados 1'!$C:$C,
MATCH(1,
('Dados 1'!$B:$B="Espirito Santo")*
('Dados 1'!$A:$A=Gráficos!C16),
0))/INDEX('Dados 1'!$C:$C,
MATCH(1,
('Dados 1'!$B:$B="Brasil")*
('Dados 1'!$A:$A=Gráficos!C16),
0))</f>
        <v>1.9468808096703771E-2</v>
      </c>
    </row>
    <row r="17" spans="1:6" x14ac:dyDescent="0.25">
      <c r="C17" s="82">
        <f t="shared" si="0"/>
        <v>45931</v>
      </c>
      <c r="D17" s="30">
        <f t="array" ref="D17">INDEX('Dados 1'!$C:$C,
MATCH(1,
('Dados 1'!$B:$B="Espirito Santo")*
('Dados 1'!$A:$A=Gráficos!C17),
0))</f>
        <v>13635</v>
      </c>
      <c r="E17" s="79">
        <f t="array" ref="E17">INDEX('Dados 1'!$C:$C,
MATCH(1,
('Dados 1'!$B:$B="Espirito Santo")*
('Dados 1'!$A:$A=Gráficos!C17),
0))/INDEX('Dados 1'!$C:$C,
MATCH(1,
('Dados 1'!$B:$B="Brasil")*
('Dados 1'!$A:$A=Gráficos!C17),
0))</f>
        <v>2.0451385399495727E-2</v>
      </c>
    </row>
    <row r="18" spans="1:6" x14ac:dyDescent="0.25">
      <c r="C18" s="82">
        <f t="shared" si="0"/>
        <v>45962</v>
      </c>
      <c r="D18" s="30">
        <f t="array" ref="D18">INDEX('Dados 1'!$C:$C,
MATCH(1,
('Dados 1'!$B:$B="Espirito Santo")*
('Dados 1'!$A:$A=Gráficos!C18),
0))</f>
        <v>12440</v>
      </c>
      <c r="E18" s="79">
        <f t="array" ref="E18">INDEX('Dados 1'!$C:$C,
MATCH(1,
('Dados 1'!$B:$B="Espirito Santo")*
('Dados 1'!$A:$A=Gráficos!C18),
0))/INDEX('Dados 1'!$C:$C,
MATCH(1,
('Dados 1'!$B:$B="Brasil")*
('Dados 1'!$A:$A=Gráficos!C18),
0))</f>
        <v>2.096736406187058E-2</v>
      </c>
    </row>
    <row r="19" spans="1:6" x14ac:dyDescent="0.25">
      <c r="C19" s="82">
        <f>Sumário!A3</f>
        <v>45992</v>
      </c>
      <c r="D19" s="30">
        <f t="array" ref="D19">INDEX('Dados 1'!$C:$C,
MATCH(1,
('Dados 1'!$B:$B="Espirito Santo")*
('Dados 1'!$A:$A=Gráficos!C19),
0))</f>
        <v>12141</v>
      </c>
      <c r="E19" s="79">
        <f t="array" ref="E19">INDEX('Dados 1'!$C:$C,
MATCH(1,
('Dados 1'!$B:$B="Espirito Santo")*
('Dados 1'!$A:$A=Gráficos!C19),
0))/INDEX('Dados 1'!$C:$C,
MATCH(1,
('Dados 1'!$B:$B="Brasil")*
('Dados 1'!$A:$A=Gráficos!C19),
0))</f>
        <v>1.9499855449551892E-2</v>
      </c>
    </row>
    <row r="24" spans="1:6" s="3" customFormat="1" x14ac:dyDescent="0.25">
      <c r="A24" s="2" t="s">
        <v>60</v>
      </c>
      <c r="B24" s="2"/>
      <c r="C24" s="31" t="s">
        <v>62</v>
      </c>
      <c r="D24" s="31"/>
      <c r="E24" s="31"/>
      <c r="F24" s="31"/>
    </row>
    <row r="27" spans="1:6" x14ac:dyDescent="0.25">
      <c r="A27" s="19" t="s">
        <v>28</v>
      </c>
      <c r="B27" s="80">
        <f>C27/SUM($C$27:$C$32)</f>
        <v>0.40721522115147024</v>
      </c>
      <c r="C27" s="19">
        <f t="array" ref="C27">INDEX('Dados 2'!$C:$C,
MATCH(1,
('Dados 2'!$B:$B=A27)*
('Dados 2'!$A:$A=$A$1),
0))</f>
        <v>4944</v>
      </c>
    </row>
    <row r="28" spans="1:6" x14ac:dyDescent="0.25">
      <c r="A28" s="19" t="s">
        <v>41</v>
      </c>
      <c r="B28" s="80">
        <f t="shared" ref="B28:B32" si="1">C28/SUM($C$27:$C$32)</f>
        <v>0.2388600609504983</v>
      </c>
      <c r="C28" s="19">
        <f t="array" ref="C28">INDEX('Dados 2'!$C:$C,
MATCH(1,
('Dados 2'!$B:$B=A28)*
('Dados 2'!$A:$A=$A$1),
0))</f>
        <v>2900</v>
      </c>
    </row>
    <row r="29" spans="1:6" x14ac:dyDescent="0.25">
      <c r="A29" s="19" t="s">
        <v>42</v>
      </c>
      <c r="B29" s="80">
        <f t="shared" si="1"/>
        <v>0.16893171896878345</v>
      </c>
      <c r="C29" s="19">
        <f t="array" ref="C29">INDEX('Dados 2'!$C:$C,
MATCH(1,
('Dados 2'!$B:$B=A29)*
('Dados 2'!$A:$A=$A$1),
0))</f>
        <v>2051</v>
      </c>
    </row>
    <row r="30" spans="1:6" x14ac:dyDescent="0.25">
      <c r="A30" s="19" t="s">
        <v>27</v>
      </c>
      <c r="B30" s="80">
        <f t="shared" si="1"/>
        <v>0.16975537435137139</v>
      </c>
      <c r="C30" s="19">
        <f t="array" ref="C30">INDEX('Dados 2'!$C:$C,
MATCH(1,
('Dados 2'!$B:$B=A30)*
('Dados 2'!$A:$A=$A$1),
0))</f>
        <v>2061</v>
      </c>
    </row>
    <row r="31" spans="1:6" x14ac:dyDescent="0.25">
      <c r="A31" s="19" t="s">
        <v>43</v>
      </c>
      <c r="B31" s="80">
        <f t="shared" si="1"/>
        <v>1.2849023968371634E-2</v>
      </c>
      <c r="C31" s="19">
        <f t="array" ref="C31">INDEX('Dados 2'!$C:$C,
MATCH(1,
('Dados 2'!$B:$B=A31)*
('Dados 2'!$A:$A=$A$1),
0))</f>
        <v>156</v>
      </c>
    </row>
    <row r="32" spans="1:6" x14ac:dyDescent="0.25">
      <c r="A32" s="19" t="s">
        <v>44</v>
      </c>
      <c r="B32" s="80">
        <f t="shared" si="1"/>
        <v>2.3886006095049832E-3</v>
      </c>
      <c r="C32" s="19">
        <f t="array" ref="C32">INDEX('Dados 2'!$C:$C,
MATCH(1,
('Dados 2'!$B:$B=A32)*
('Dados 2'!$A:$A=$A$1),
0))</f>
        <v>29</v>
      </c>
    </row>
  </sheetData>
  <mergeCells count="1">
    <mergeCell ref="A5:F5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6BAD70-6CE6-4397-BA73-27E00DBB7E15}">
  <sheetPr codeName="Planilha6"/>
  <dimension ref="C9:U40"/>
  <sheetViews>
    <sheetView zoomScaleNormal="100" workbookViewId="0">
      <selection activeCell="N33" sqref="N33"/>
    </sheetView>
  </sheetViews>
  <sheetFormatPr defaultColWidth="9.140625" defaultRowHeight="15" x14ac:dyDescent="0.25"/>
  <cols>
    <col min="1" max="16384" width="9.140625" style="16"/>
  </cols>
  <sheetData>
    <row r="9" spans="3:12" x14ac:dyDescent="0.25">
      <c r="C9" s="87" t="s">
        <v>7</v>
      </c>
      <c r="D9" s="87"/>
      <c r="E9" s="87"/>
      <c r="F9" s="87"/>
      <c r="G9" s="87"/>
      <c r="H9" s="87"/>
      <c r="I9" s="87"/>
      <c r="J9" s="87"/>
      <c r="K9" s="87"/>
      <c r="L9" s="87"/>
    </row>
    <row r="10" spans="3:12" x14ac:dyDescent="0.25">
      <c r="C10" s="85" t="s">
        <v>8</v>
      </c>
      <c r="D10" s="85"/>
      <c r="E10" s="85"/>
      <c r="F10" s="85"/>
      <c r="G10" s="85"/>
      <c r="H10" s="85"/>
      <c r="I10" s="85"/>
      <c r="J10" s="85"/>
      <c r="K10" s="85"/>
      <c r="L10" s="85"/>
    </row>
    <row r="12" spans="3:12" x14ac:dyDescent="0.25">
      <c r="C12" s="87" t="s">
        <v>9</v>
      </c>
      <c r="D12" s="87"/>
      <c r="E12" s="87"/>
      <c r="F12" s="87"/>
      <c r="G12" s="87"/>
      <c r="H12" s="87"/>
      <c r="I12" s="87"/>
      <c r="J12" s="87"/>
      <c r="K12" s="87"/>
      <c r="L12" s="87"/>
    </row>
    <row r="13" spans="3:12" x14ac:dyDescent="0.25">
      <c r="C13" s="85" t="s">
        <v>10</v>
      </c>
      <c r="D13" s="85"/>
      <c r="E13" s="85"/>
      <c r="F13" s="85"/>
      <c r="G13" s="85"/>
      <c r="H13" s="85"/>
      <c r="I13" s="85"/>
      <c r="J13" s="85"/>
      <c r="K13" s="85"/>
      <c r="L13" s="85"/>
    </row>
    <row r="15" spans="3:12" x14ac:dyDescent="0.25">
      <c r="C15" s="87" t="s">
        <v>11</v>
      </c>
      <c r="D15" s="87"/>
      <c r="E15" s="87"/>
      <c r="F15" s="87"/>
      <c r="G15" s="87"/>
      <c r="H15" s="87"/>
      <c r="I15" s="87"/>
      <c r="J15" s="87"/>
      <c r="K15" s="87"/>
      <c r="L15" s="87"/>
    </row>
    <row r="16" spans="3:12" x14ac:dyDescent="0.25">
      <c r="C16" s="85" t="s">
        <v>12</v>
      </c>
      <c r="D16" s="85"/>
      <c r="E16" s="85"/>
      <c r="F16" s="85"/>
      <c r="G16" s="85"/>
      <c r="H16" s="85"/>
      <c r="I16" s="85"/>
      <c r="J16" s="85"/>
      <c r="K16" s="85"/>
      <c r="L16" s="85"/>
    </row>
    <row r="18" spans="3:21" x14ac:dyDescent="0.25">
      <c r="C18" s="88" t="s">
        <v>13</v>
      </c>
      <c r="D18" s="88"/>
      <c r="E18" s="88"/>
      <c r="F18" s="88"/>
      <c r="G18" s="88"/>
      <c r="H18" s="88"/>
      <c r="I18" s="88"/>
      <c r="J18" s="88"/>
      <c r="K18" s="88"/>
      <c r="L18" s="88"/>
    </row>
    <row r="20" spans="3:21" x14ac:dyDescent="0.25">
      <c r="C20" s="84" t="s">
        <v>14</v>
      </c>
      <c r="D20" s="84"/>
      <c r="E20" s="84"/>
      <c r="F20" s="84"/>
      <c r="G20" s="84"/>
      <c r="H20" s="84" t="s">
        <v>15</v>
      </c>
      <c r="I20" s="84"/>
      <c r="J20" s="84"/>
      <c r="K20" s="84"/>
      <c r="L20" s="84"/>
    </row>
    <row r="21" spans="3:21" x14ac:dyDescent="0.25">
      <c r="C21" s="85" t="s">
        <v>16</v>
      </c>
      <c r="D21" s="85"/>
      <c r="E21" s="85"/>
      <c r="F21" s="85"/>
      <c r="G21" s="85"/>
      <c r="H21" s="85" t="s">
        <v>17</v>
      </c>
      <c r="I21" s="85"/>
      <c r="J21" s="85"/>
      <c r="K21" s="85"/>
      <c r="L21" s="85"/>
    </row>
    <row r="22" spans="3:21" x14ac:dyDescent="0.25">
      <c r="C22" s="17"/>
      <c r="L22" s="18"/>
    </row>
    <row r="23" spans="3:21" x14ac:dyDescent="0.25">
      <c r="C23" s="84" t="s">
        <v>18</v>
      </c>
      <c r="D23" s="84"/>
      <c r="E23" s="84"/>
      <c r="F23" s="84"/>
      <c r="G23" s="84"/>
      <c r="H23" s="84" t="s">
        <v>19</v>
      </c>
      <c r="I23" s="84"/>
      <c r="J23" s="84"/>
      <c r="K23" s="84"/>
      <c r="L23" s="84"/>
    </row>
    <row r="24" spans="3:21" x14ac:dyDescent="0.25">
      <c r="C24" s="85" t="s">
        <v>20</v>
      </c>
      <c r="D24" s="85"/>
      <c r="E24" s="85"/>
      <c r="F24" s="85"/>
      <c r="G24" s="85"/>
      <c r="H24" s="85" t="s">
        <v>21</v>
      </c>
      <c r="I24" s="85"/>
      <c r="J24" s="85"/>
      <c r="K24" s="85"/>
      <c r="L24" s="85"/>
      <c r="Q24" s="18"/>
      <c r="R24" s="18"/>
      <c r="S24" s="18"/>
      <c r="T24" s="18"/>
    </row>
    <row r="25" spans="3:21" x14ac:dyDescent="0.25">
      <c r="Q25" s="18"/>
    </row>
    <row r="26" spans="3:21" x14ac:dyDescent="0.25">
      <c r="C26" s="84" t="s">
        <v>22</v>
      </c>
      <c r="D26" s="84"/>
      <c r="E26" s="84"/>
      <c r="F26" s="84"/>
      <c r="G26" s="84"/>
      <c r="H26" s="84"/>
      <c r="I26" s="84"/>
      <c r="J26" s="84"/>
      <c r="K26" s="84"/>
      <c r="L26" s="84"/>
      <c r="Q26" s="18"/>
    </row>
    <row r="27" spans="3:21" x14ac:dyDescent="0.25">
      <c r="C27" s="86" t="s">
        <v>23</v>
      </c>
      <c r="D27" s="86"/>
      <c r="E27" s="86"/>
      <c r="F27" s="86"/>
      <c r="G27" s="86"/>
      <c r="H27" s="86"/>
      <c r="I27" s="86"/>
      <c r="J27" s="86"/>
      <c r="K27" s="86"/>
      <c r="L27" s="86"/>
      <c r="Q27" s="18"/>
      <c r="R27" s="18"/>
      <c r="S27" s="18"/>
      <c r="T27" s="18"/>
    </row>
    <row r="28" spans="3:21" x14ac:dyDescent="0.25">
      <c r="H28" s="18"/>
      <c r="I28" s="18"/>
      <c r="Q28" s="18"/>
      <c r="R28" s="18"/>
      <c r="S28" s="18"/>
      <c r="T28" s="18"/>
    </row>
    <row r="29" spans="3:21" x14ac:dyDescent="0.25">
      <c r="C29" s="84" t="s">
        <v>24</v>
      </c>
      <c r="D29" s="84"/>
      <c r="E29" s="84"/>
      <c r="F29" s="84"/>
      <c r="G29" s="84"/>
      <c r="H29" s="84"/>
      <c r="I29" s="84"/>
      <c r="J29" s="84"/>
      <c r="K29" s="84"/>
      <c r="L29" s="84"/>
      <c r="Q29" s="18"/>
      <c r="R29" s="18"/>
      <c r="S29" s="18"/>
      <c r="T29" s="18"/>
      <c r="U29" s="18"/>
    </row>
    <row r="30" spans="3:21" x14ac:dyDescent="0.25">
      <c r="C30" s="85" t="s">
        <v>25</v>
      </c>
      <c r="D30" s="85"/>
      <c r="E30" s="85"/>
      <c r="F30" s="85"/>
      <c r="G30" s="85"/>
      <c r="H30" s="85"/>
      <c r="I30" s="85"/>
      <c r="J30" s="85"/>
      <c r="K30" s="85"/>
      <c r="L30" s="85"/>
      <c r="Q30" s="18"/>
      <c r="R30" s="18"/>
      <c r="S30" s="18"/>
      <c r="T30" s="18"/>
    </row>
    <row r="31" spans="3:21" x14ac:dyDescent="0.25">
      <c r="C31" s="85" t="s">
        <v>29</v>
      </c>
      <c r="D31" s="85"/>
      <c r="E31" s="85"/>
      <c r="F31" s="85"/>
      <c r="G31" s="85"/>
      <c r="H31" s="85"/>
      <c r="I31" s="85"/>
      <c r="J31" s="85"/>
      <c r="K31" s="85"/>
      <c r="L31" s="85"/>
      <c r="Q31" s="18"/>
      <c r="R31" s="18"/>
      <c r="S31" s="18"/>
      <c r="T31" s="18"/>
    </row>
    <row r="32" spans="3:21" x14ac:dyDescent="0.25">
      <c r="C32" s="86"/>
      <c r="D32" s="86"/>
      <c r="E32" s="86"/>
      <c r="F32" s="86"/>
      <c r="G32" s="86"/>
      <c r="H32" s="86"/>
      <c r="I32" s="86"/>
      <c r="J32" s="86"/>
      <c r="K32" s="86"/>
      <c r="L32" s="86"/>
      <c r="Q32" s="18"/>
      <c r="R32" s="18"/>
      <c r="S32" s="18"/>
      <c r="T32" s="18"/>
    </row>
    <row r="33" spans="4:21" x14ac:dyDescent="0.25">
      <c r="D33" s="86"/>
      <c r="E33" s="86"/>
      <c r="F33" s="86"/>
      <c r="G33" s="86"/>
      <c r="H33" s="86"/>
      <c r="I33" s="86"/>
      <c r="J33" s="86"/>
      <c r="K33" s="86"/>
      <c r="L33" s="86"/>
      <c r="M33" s="86"/>
      <c r="Q33" s="18"/>
      <c r="R33" s="18"/>
      <c r="S33" s="18"/>
      <c r="T33" s="18"/>
    </row>
    <row r="34" spans="4:21" x14ac:dyDescent="0.25">
      <c r="Q34" s="18"/>
      <c r="R34" s="18"/>
      <c r="S34" s="18"/>
      <c r="T34" s="18"/>
    </row>
    <row r="35" spans="4:21" x14ac:dyDescent="0.25">
      <c r="Q35" s="18"/>
      <c r="R35" s="18"/>
      <c r="S35" s="18"/>
      <c r="T35" s="18"/>
      <c r="U35" s="18"/>
    </row>
    <row r="36" spans="4:21" x14ac:dyDescent="0.25">
      <c r="Q36" s="18"/>
      <c r="R36" s="18"/>
      <c r="S36" s="18"/>
    </row>
    <row r="37" spans="4:21" x14ac:dyDescent="0.25">
      <c r="Q37" s="18"/>
      <c r="R37" s="18"/>
      <c r="S37" s="18"/>
    </row>
    <row r="38" spans="4:21" x14ac:dyDescent="0.25">
      <c r="Q38" s="18"/>
      <c r="R38" s="18"/>
      <c r="S38" s="18"/>
    </row>
    <row r="39" spans="4:21" x14ac:dyDescent="0.25">
      <c r="Q39" s="18"/>
      <c r="R39" s="18"/>
      <c r="S39" s="18"/>
    </row>
    <row r="40" spans="4:21" x14ac:dyDescent="0.25">
      <c r="Q40" s="18"/>
      <c r="R40" s="18"/>
      <c r="S40" s="18"/>
    </row>
  </sheetData>
  <mergeCells count="22">
    <mergeCell ref="D33:M33"/>
    <mergeCell ref="C32:L32"/>
    <mergeCell ref="C16:L16"/>
    <mergeCell ref="C9:L9"/>
    <mergeCell ref="C10:L10"/>
    <mergeCell ref="C12:L12"/>
    <mergeCell ref="C13:L13"/>
    <mergeCell ref="C15:L15"/>
    <mergeCell ref="C31:L31"/>
    <mergeCell ref="C30:L30"/>
    <mergeCell ref="C18:L18"/>
    <mergeCell ref="C20:G20"/>
    <mergeCell ref="H20:L20"/>
    <mergeCell ref="C21:G21"/>
    <mergeCell ref="H21:L21"/>
    <mergeCell ref="C23:G23"/>
    <mergeCell ref="C29:L29"/>
    <mergeCell ref="H23:L23"/>
    <mergeCell ref="C24:G24"/>
    <mergeCell ref="H24:L24"/>
    <mergeCell ref="C26:L26"/>
    <mergeCell ref="C27:L27"/>
  </mergeCell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7"/>
  <dimension ref="A1:O17"/>
  <sheetViews>
    <sheetView showGridLines="0" tabSelected="1" zoomScale="115" zoomScaleNormal="115" workbookViewId="0">
      <selection activeCell="A3" sqref="A3"/>
    </sheetView>
  </sheetViews>
  <sheetFormatPr defaultRowHeight="15" x14ac:dyDescent="0.25"/>
  <cols>
    <col min="1" max="1" width="9.140625" customWidth="1"/>
  </cols>
  <sheetData>
    <row r="1" spans="1:1" s="3" customFormat="1" ht="20.25" x14ac:dyDescent="0.3">
      <c r="A1" s="4" t="s">
        <v>6</v>
      </c>
    </row>
    <row r="2" spans="1:1" s="3" customFormat="1" ht="18.75" x14ac:dyDescent="0.3">
      <c r="A2" s="5" t="s">
        <v>31</v>
      </c>
    </row>
    <row r="3" spans="1:1" s="7" customFormat="1" ht="15.75" x14ac:dyDescent="0.25">
      <c r="A3" s="6">
        <v>45992</v>
      </c>
    </row>
    <row r="4" spans="1:1" ht="15.75" customHeight="1" x14ac:dyDescent="0.25"/>
    <row r="5" spans="1:1" s="9" customFormat="1" ht="16.5" thickBot="1" x14ac:dyDescent="0.3">
      <c r="A5" s="8" t="s">
        <v>4</v>
      </c>
    </row>
    <row r="6" spans="1:1" x14ac:dyDescent="0.25">
      <c r="A6" s="10" t="s">
        <v>64</v>
      </c>
    </row>
    <row r="7" spans="1:1" x14ac:dyDescent="0.25">
      <c r="A7" s="10" t="s">
        <v>65</v>
      </c>
    </row>
    <row r="8" spans="1:1" x14ac:dyDescent="0.25">
      <c r="A8" s="10" t="s">
        <v>66</v>
      </c>
    </row>
    <row r="9" spans="1:1" x14ac:dyDescent="0.25">
      <c r="A9" s="11" t="s">
        <v>67</v>
      </c>
    </row>
    <row r="10" spans="1:1" x14ac:dyDescent="0.25">
      <c r="A10" s="11"/>
    </row>
    <row r="17" spans="15:15" x14ac:dyDescent="0.25">
      <c r="O17" s="12"/>
    </row>
  </sheetData>
  <hyperlinks>
    <hyperlink ref="A6" location="'T1'!A1" display="Tabela 1 - Variação (%) no Volume de Vendas do Comércio Varejista Restrito e Ampliado - Brasil e Espírito Santo" xr:uid="{00000000-0004-0000-0500-000000000000}"/>
    <hyperlink ref="A7" location="'T2'!A1" display="Tabela 2 - Variação (%) da Receita Nominal de Vendas do Comércio Varejista Restrito e Ampliado - Brasil e Espírito Santo" xr:uid="{00000000-0004-0000-0500-000001000000}"/>
    <hyperlink ref="A8" location="'G1'!A1" display="Gráfico 1 - Volume de Vendas do Comércio Varejista - Brasil e Unidades da Federação - Variação (%) na Margem" xr:uid="{00000000-0004-0000-0500-000002000000}"/>
    <hyperlink ref="A9" location="'G2'!A1" display="Gráfico 2 - Volume de Vendas do Comércio Varejista - Brasil e Unidades da Federação - Variação (%) Interanual" xr:uid="{00000000-0004-0000-0500-000003000000}"/>
  </hyperlinks>
  <pageMargins left="0.511811024" right="0.511811024" top="0.78740157499999996" bottom="0.78740157499999996" header="0.31496062000000002" footer="0.31496062000000002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0000000}">
          <x14:formula1>
            <xm:f>Lista!$A:$A</xm:f>
          </x14:formula1>
          <xm:sqref>A3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074E9-5BB7-4DF9-BF1A-F4ED6D9B3540}">
  <sheetPr codeName="Planilha9"/>
  <dimension ref="A1:I25"/>
  <sheetViews>
    <sheetView zoomScale="98" zoomScaleNormal="98" workbookViewId="0"/>
  </sheetViews>
  <sheetFormatPr defaultRowHeight="15" x14ac:dyDescent="0.25"/>
  <cols>
    <col min="1" max="1" width="21.5703125" style="19" customWidth="1"/>
    <col min="2" max="7" width="16.140625" style="19" customWidth="1"/>
    <col min="8" max="9" width="9.140625" style="19"/>
    <col min="10" max="10" width="13.42578125" style="19" bestFit="1" customWidth="1"/>
    <col min="11" max="16384" width="9.140625" style="19"/>
  </cols>
  <sheetData>
    <row r="1" spans="1:9" ht="15.75" customHeight="1" x14ac:dyDescent="0.25">
      <c r="A1" s="24" t="s">
        <v>71</v>
      </c>
      <c r="B1" s="24"/>
      <c r="C1" s="24"/>
      <c r="D1" s="24"/>
    </row>
    <row r="2" spans="1:9" ht="15.75" customHeight="1" x14ac:dyDescent="0.25">
      <c r="A2" s="24" t="s">
        <v>2</v>
      </c>
      <c r="B2" s="24"/>
      <c r="C2" s="24"/>
      <c r="D2" s="24"/>
    </row>
    <row r="3" spans="1:9" ht="15.75" x14ac:dyDescent="0.25">
      <c r="A3" s="22">
        <f>Sumário!$A$3</f>
        <v>45992</v>
      </c>
    </row>
    <row r="4" spans="1:9" ht="30" customHeight="1" x14ac:dyDescent="0.25">
      <c r="A4" s="43" t="s">
        <v>0</v>
      </c>
      <c r="B4" s="43" t="s">
        <v>26</v>
      </c>
      <c r="C4" s="40" t="s">
        <v>46</v>
      </c>
      <c r="D4" s="40" t="s">
        <v>45</v>
      </c>
      <c r="E4" s="40" t="s">
        <v>54</v>
      </c>
      <c r="F4" s="40" t="s">
        <v>55</v>
      </c>
      <c r="G4" s="56" t="s">
        <v>56</v>
      </c>
    </row>
    <row r="5" spans="1:9" ht="15" customHeight="1" x14ac:dyDescent="0.25">
      <c r="A5" s="47">
        <f t="shared" ref="A5:A15" si="0">EDATE(A6,-1)</f>
        <v>45627</v>
      </c>
      <c r="B5" s="32">
        <f t="array" ref="B5">INDEX('Dados 1'!$C:$C,
MATCH(1,
('Dados 1'!$B:$B="Espirito Santo")*
('Dados 1'!$A:$A=$A5),
0))</f>
        <v>12106</v>
      </c>
      <c r="C5" s="32">
        <f t="array" ref="C5">INDEX('Dados 1'!$D:$D,
MATCH(1,
('Dados 1'!$B:$B="Espirito Santo")*
('Dados 1'!$A:$A=$A5),
0))</f>
        <v>10566</v>
      </c>
      <c r="D5" s="32">
        <f t="shared" ref="D5:D17" si="1">B5-C5</f>
        <v>1540</v>
      </c>
      <c r="E5" s="32">
        <f t="array" ref="E5">INDEX('Dados 1'!$E:$E,
MATCH(1,
('Dados 1'!$B:$B="Espirito Santo")*
('Dados 1'!$A:$A=$A5),
0))</f>
        <v>10176</v>
      </c>
      <c r="F5" s="50">
        <f t="shared" ref="F5:F19" si="2">C5/B5</f>
        <v>0.87279035189162402</v>
      </c>
      <c r="G5" s="52">
        <f t="shared" ref="G5:G19" si="3">E5/B5</f>
        <v>0.84057492152651581</v>
      </c>
    </row>
    <row r="6" spans="1:9" ht="15" customHeight="1" x14ac:dyDescent="0.25">
      <c r="A6" s="47">
        <f t="shared" si="0"/>
        <v>45658</v>
      </c>
      <c r="B6" s="32">
        <f t="array" ref="B6">INDEX('Dados 1'!$C:$C,
MATCH(1,
('Dados 1'!$B:$B="Espirito Santo")*
('Dados 1'!$A:$A=$A6),
0))</f>
        <v>13561</v>
      </c>
      <c r="C6" s="32">
        <f t="array" ref="C6">INDEX('Dados 1'!$D:$D,
MATCH(1,
('Dados 1'!$B:$B="Espirito Santo")*
('Dados 1'!$A:$A=$A6),
0))</f>
        <v>11444</v>
      </c>
      <c r="D6" s="32">
        <f t="shared" si="1"/>
        <v>2117</v>
      </c>
      <c r="E6" s="33">
        <f t="array" ref="E6">INDEX('Dados 1'!$E:$E,
MATCH(1,
('Dados 1'!$B:$B="Espirito Santo")*
('Dados 1'!$A:$A=$A6),
0))</f>
        <v>11623</v>
      </c>
      <c r="F6" s="50">
        <f t="shared" si="2"/>
        <v>0.84389056854214295</v>
      </c>
      <c r="G6" s="53">
        <f t="shared" si="3"/>
        <v>0.85709018508959511</v>
      </c>
    </row>
    <row r="7" spans="1:9" ht="15" customHeight="1" x14ac:dyDescent="0.25">
      <c r="A7" s="47">
        <f t="shared" si="0"/>
        <v>45689</v>
      </c>
      <c r="B7" s="32">
        <f t="array" ref="B7">INDEX('Dados 1'!$C:$C,
MATCH(1,
('Dados 1'!$B:$B="Espirito Santo")*
('Dados 1'!$A:$A=$A7),
0))</f>
        <v>13891</v>
      </c>
      <c r="C7" s="32">
        <f t="array" ref="C7">INDEX('Dados 1'!$D:$D,
MATCH(1,
('Dados 1'!$B:$B="Espirito Santo")*
('Dados 1'!$A:$A=$A7),
0))</f>
        <v>12212</v>
      </c>
      <c r="D7" s="32">
        <f t="shared" si="1"/>
        <v>1679</v>
      </c>
      <c r="E7" s="32">
        <f t="array" ref="E7">INDEX('Dados 1'!$E:$E,
MATCH(1,
('Dados 1'!$B:$B="Espirito Santo")*
('Dados 1'!$A:$A=$A7),
0))</f>
        <v>11848</v>
      </c>
      <c r="F7" s="50">
        <f t="shared" si="2"/>
        <v>0.87913037218342815</v>
      </c>
      <c r="G7" s="53">
        <f t="shared" si="3"/>
        <v>0.8529263551940105</v>
      </c>
    </row>
    <row r="8" spans="1:9" ht="15" customHeight="1" x14ac:dyDescent="0.25">
      <c r="A8" s="47">
        <f t="shared" si="0"/>
        <v>45717</v>
      </c>
      <c r="B8" s="32">
        <f t="array" ref="B8">INDEX('Dados 1'!$C:$C,
MATCH(1,
('Dados 1'!$B:$B="Espirito Santo")*
('Dados 1'!$A:$A=$A8),
0))</f>
        <v>13285</v>
      </c>
      <c r="C8" s="32">
        <f t="array" ref="C8">INDEX('Dados 1'!$D:$D,
MATCH(1,
('Dados 1'!$B:$B="Espirito Santo")*
('Dados 1'!$A:$A=$A8),
0))</f>
        <v>11566</v>
      </c>
      <c r="D8" s="32">
        <f t="shared" si="1"/>
        <v>1719</v>
      </c>
      <c r="E8" s="33">
        <f t="array" ref="E8">INDEX('Dados 1'!$E:$E,
MATCH(1,
('Dados 1'!$B:$B="Espirito Santo")*
('Dados 1'!$A:$A=$A8),
0))</f>
        <v>11411</v>
      </c>
      <c r="F8" s="50">
        <f t="shared" si="2"/>
        <v>0.87060594655626644</v>
      </c>
      <c r="G8" s="53">
        <f t="shared" si="3"/>
        <v>0.85893865261573199</v>
      </c>
    </row>
    <row r="9" spans="1:9" ht="15" customHeight="1" x14ac:dyDescent="0.25">
      <c r="A9" s="47">
        <f t="shared" si="0"/>
        <v>45748</v>
      </c>
      <c r="B9" s="32">
        <f t="array" ref="B9">INDEX('Dados 1'!$C:$C,
MATCH(1,
('Dados 1'!$B:$B="Espirito Santo")*
('Dados 1'!$A:$A=$A9),
0))</f>
        <v>13384</v>
      </c>
      <c r="C9" s="32">
        <f t="array" ref="C9">INDEX('Dados 1'!$D:$D,
MATCH(1,
('Dados 1'!$B:$B="Espirito Santo")*
('Dados 1'!$A:$A=$A9),
0))</f>
        <v>11841</v>
      </c>
      <c r="D9" s="32">
        <f t="shared" si="1"/>
        <v>1543</v>
      </c>
      <c r="E9" s="32">
        <f t="array" ref="E9">INDEX('Dados 1'!$E:$E,
MATCH(1,
('Dados 1'!$B:$B="Espirito Santo")*
('Dados 1'!$A:$A=$A9),
0))</f>
        <v>11284</v>
      </c>
      <c r="F9" s="50">
        <f t="shared" si="2"/>
        <v>0.88471309025702327</v>
      </c>
      <c r="G9" s="53">
        <f t="shared" si="3"/>
        <v>0.84309623430962344</v>
      </c>
    </row>
    <row r="10" spans="1:9" ht="15" customHeight="1" x14ac:dyDescent="0.25">
      <c r="A10" s="47">
        <f t="shared" si="0"/>
        <v>45778</v>
      </c>
      <c r="B10" s="32">
        <f t="array" ref="B10">INDEX('Dados 1'!$C:$C,
MATCH(1,
('Dados 1'!$B:$B="Espirito Santo")*
('Dados 1'!$A:$A=$A10),
0))</f>
        <v>13948</v>
      </c>
      <c r="C10" s="32">
        <f t="array" ref="C10">INDEX('Dados 1'!$D:$D,
MATCH(1,
('Dados 1'!$B:$B="Espirito Santo")*
('Dados 1'!$A:$A=$A10),
0))</f>
        <v>12402</v>
      </c>
      <c r="D10" s="32">
        <f t="shared" si="1"/>
        <v>1546</v>
      </c>
      <c r="E10" s="33">
        <f t="array" ref="E10">INDEX('Dados 1'!$E:$E,
MATCH(1,
('Dados 1'!$B:$B="Espirito Santo")*
('Dados 1'!$A:$A=$A10),
0))</f>
        <v>11954</v>
      </c>
      <c r="F10" s="50">
        <f t="shared" si="2"/>
        <v>0.88915973616289079</v>
      </c>
      <c r="G10" s="53">
        <f t="shared" si="3"/>
        <v>0.85704043590478918</v>
      </c>
    </row>
    <row r="11" spans="1:9" ht="15" customHeight="1" x14ac:dyDescent="0.25">
      <c r="A11" s="47">
        <f t="shared" si="0"/>
        <v>45809</v>
      </c>
      <c r="B11" s="32">
        <f t="array" ref="B11">INDEX('Dados 1'!$C:$C,
MATCH(1,
('Dados 1'!$B:$B="Espirito Santo")*
('Dados 1'!$A:$A=$A11),
0))</f>
        <v>12480</v>
      </c>
      <c r="C11" s="32">
        <f t="array" ref="C11">INDEX('Dados 1'!$D:$D,
MATCH(1,
('Dados 1'!$B:$B="Espirito Santo")*
('Dados 1'!$A:$A=$A11),
0))</f>
        <v>11108</v>
      </c>
      <c r="D11" s="32">
        <f t="shared" si="1"/>
        <v>1372</v>
      </c>
      <c r="E11" s="32">
        <f t="array" ref="E11">INDEX('Dados 1'!$E:$E,
MATCH(1,
('Dados 1'!$B:$B="Espirito Santo")*
('Dados 1'!$A:$A=$A11),
0))</f>
        <v>10656</v>
      </c>
      <c r="F11" s="50">
        <f t="shared" si="2"/>
        <v>0.89006410256410251</v>
      </c>
      <c r="G11" s="53">
        <f t="shared" si="3"/>
        <v>0.85384615384615381</v>
      </c>
    </row>
    <row r="12" spans="1:9" ht="15" customHeight="1" x14ac:dyDescent="0.25">
      <c r="A12" s="47">
        <f t="shared" si="0"/>
        <v>45839</v>
      </c>
      <c r="B12" s="32">
        <f t="array" ref="B12">INDEX('Dados 1'!$C:$C,
MATCH(1,
('Dados 1'!$B:$B="Espirito Santo")*
('Dados 1'!$A:$A=$A12),
0))</f>
        <v>13594</v>
      </c>
      <c r="C12" s="32">
        <f t="array" ref="C12">INDEX('Dados 1'!$D:$D,
MATCH(1,
('Dados 1'!$B:$B="Espirito Santo")*
('Dados 1'!$A:$A=$A12),
0))</f>
        <v>11983</v>
      </c>
      <c r="D12" s="32">
        <f t="shared" si="1"/>
        <v>1611</v>
      </c>
      <c r="E12" s="33">
        <f t="array" ref="E12">INDEX('Dados 1'!$E:$E,
MATCH(1,
('Dados 1'!$B:$B="Espirito Santo")*
('Dados 1'!$A:$A=$A12),
0))</f>
        <v>11559</v>
      </c>
      <c r="F12" s="50">
        <f t="shared" si="2"/>
        <v>0.88149183463292624</v>
      </c>
      <c r="G12" s="53">
        <f t="shared" si="3"/>
        <v>0.85030160364866858</v>
      </c>
      <c r="H12" s="20"/>
      <c r="I12" s="20"/>
    </row>
    <row r="13" spans="1:9" ht="15" customHeight="1" x14ac:dyDescent="0.25">
      <c r="A13" s="47">
        <f t="shared" si="0"/>
        <v>45870</v>
      </c>
      <c r="B13" s="32">
        <f t="array" ref="B13">INDEX('Dados 1'!$C:$C,
MATCH(1,
('Dados 1'!$B:$B="Espirito Santo")*
('Dados 1'!$A:$A=$A13),
0))</f>
        <v>12618</v>
      </c>
      <c r="C13" s="32">
        <f t="array" ref="C13">INDEX('Dados 1'!$D:$D,
MATCH(1,
('Dados 1'!$B:$B="Espirito Santo")*
('Dados 1'!$A:$A=$A13),
0))</f>
        <v>11044</v>
      </c>
      <c r="D13" s="32">
        <f t="shared" si="1"/>
        <v>1574</v>
      </c>
      <c r="E13" s="32">
        <f t="array" ref="E13">INDEX('Dados 1'!$E:$E,
MATCH(1,
('Dados 1'!$B:$B="Espirito Santo")*
('Dados 1'!$A:$A=$A13),
0))</f>
        <v>10837</v>
      </c>
      <c r="F13" s="50">
        <f t="shared" si="2"/>
        <v>0.87525756855286097</v>
      </c>
      <c r="G13" s="53">
        <f t="shared" si="3"/>
        <v>0.85885243303217629</v>
      </c>
    </row>
    <row r="14" spans="1:9" ht="15" customHeight="1" x14ac:dyDescent="0.25">
      <c r="A14" s="47">
        <f t="shared" si="0"/>
        <v>45901</v>
      </c>
      <c r="B14" s="32">
        <f t="array" ref="B14">INDEX('Dados 1'!$C:$C,
MATCH(1,
('Dados 1'!$B:$B="Espirito Santo")*
('Dados 1'!$A:$A=$A14),
0))</f>
        <v>12619</v>
      </c>
      <c r="C14" s="32">
        <f t="array" ref="C14">INDEX('Dados 1'!$D:$D,
MATCH(1,
('Dados 1'!$B:$B="Espirito Santo")*
('Dados 1'!$A:$A=$A14),
0))</f>
        <v>11078</v>
      </c>
      <c r="D14" s="32">
        <f t="shared" si="1"/>
        <v>1541</v>
      </c>
      <c r="E14" s="33">
        <f t="array" ref="E14">INDEX('Dados 1'!$E:$E,
MATCH(1,
('Dados 1'!$B:$B="Espirito Santo")*
('Dados 1'!$A:$A=$A14),
0))</f>
        <v>10628</v>
      </c>
      <c r="F14" s="50">
        <f t="shared" si="2"/>
        <v>0.87788255804738891</v>
      </c>
      <c r="G14" s="53">
        <f t="shared" si="3"/>
        <v>0.84222204612092877</v>
      </c>
      <c r="H14" s="20"/>
    </row>
    <row r="15" spans="1:9" ht="15" customHeight="1" x14ac:dyDescent="0.25">
      <c r="A15" s="47">
        <f t="shared" si="0"/>
        <v>45931</v>
      </c>
      <c r="B15" s="32">
        <f t="array" ref="B15">INDEX('Dados 1'!$C:$C,
MATCH(1,
('Dados 1'!$B:$B="Espirito Santo")*
('Dados 1'!$A:$A=$A15),
0))</f>
        <v>13635</v>
      </c>
      <c r="C15" s="32">
        <f t="array" ref="C15">INDEX('Dados 1'!$D:$D,
MATCH(1,
('Dados 1'!$B:$B="Espirito Santo")*
('Dados 1'!$A:$A=$A15),
0))</f>
        <v>12139</v>
      </c>
      <c r="D15" s="32">
        <f t="shared" si="1"/>
        <v>1496</v>
      </c>
      <c r="E15" s="32">
        <f t="array" ref="E15">INDEX('Dados 1'!$E:$E,
MATCH(1,
('Dados 1'!$B:$B="Espirito Santo")*
('Dados 1'!$A:$A=$A15),
0))</f>
        <v>11484</v>
      </c>
      <c r="F15" s="50">
        <f t="shared" si="2"/>
        <v>0.89028236156949025</v>
      </c>
      <c r="G15" s="53">
        <f t="shared" si="3"/>
        <v>0.84224422442244229</v>
      </c>
      <c r="H15" s="20"/>
    </row>
    <row r="16" spans="1:9" ht="15" customHeight="1" x14ac:dyDescent="0.25">
      <c r="A16" s="47">
        <f>EDATE(A17,-1)</f>
        <v>45962</v>
      </c>
      <c r="B16" s="32">
        <f t="array" ref="B16">INDEX('Dados 1'!$C:$C,
MATCH(1,
('Dados 1'!$B:$B="Espirito Santo")*
('Dados 1'!$A:$A=$A16),
0))</f>
        <v>12440</v>
      </c>
      <c r="C16" s="32">
        <f t="array" ref="C16">INDEX('Dados 1'!$D:$D,
MATCH(1,
('Dados 1'!$B:$B="Espirito Santo")*
('Dados 1'!$A:$A=$A16),
0))</f>
        <v>10978</v>
      </c>
      <c r="D16" s="32">
        <f t="shared" si="1"/>
        <v>1462</v>
      </c>
      <c r="E16" s="33">
        <f t="array" ref="E16">INDEX('Dados 1'!$E:$E,
MATCH(1,
('Dados 1'!$B:$B="Espirito Santo")*
('Dados 1'!$A:$A=$A16),
0))</f>
        <v>10092</v>
      </c>
      <c r="F16" s="50">
        <f t="shared" si="2"/>
        <v>0.88247588424437295</v>
      </c>
      <c r="G16" s="53">
        <f t="shared" si="3"/>
        <v>0.81125401929260454</v>
      </c>
      <c r="H16" s="20"/>
    </row>
    <row r="17" spans="1:7" ht="15" customHeight="1" x14ac:dyDescent="0.25">
      <c r="A17" s="48">
        <f>A3</f>
        <v>45992</v>
      </c>
      <c r="B17" s="32">
        <f t="array" ref="B17">INDEX('Dados 1'!$C:$C,
MATCH(1,
('Dados 1'!$B:$B="Espirito Santo")*
('Dados 1'!$A:$A=$A17),
0))</f>
        <v>12141</v>
      </c>
      <c r="C17" s="32">
        <f t="array" ref="C17">INDEX('Dados 1'!$D:$D,
MATCH(1,
('Dados 1'!$B:$B="Espirito Santo")*
('Dados 1'!$A:$A=$A17),
0))</f>
        <v>10815</v>
      </c>
      <c r="D17" s="32">
        <f t="shared" si="1"/>
        <v>1326</v>
      </c>
      <c r="E17" s="32">
        <f t="array" ref="E17">INDEX('Dados 1'!$E:$E,
MATCH(1,
('Dados 1'!$B:$B="Espirito Santo")*
('Dados 1'!$A:$A=$A17),
0))</f>
        <v>9776</v>
      </c>
      <c r="F17" s="50">
        <f t="shared" si="2"/>
        <v>0.89078329626884112</v>
      </c>
      <c r="G17" s="53">
        <f t="shared" si="3"/>
        <v>0.80520550201795571</v>
      </c>
    </row>
    <row r="18" spans="1:7" ht="15" customHeight="1" x14ac:dyDescent="0.25">
      <c r="A18" s="44" t="s">
        <v>52</v>
      </c>
      <c r="B18" s="45">
        <f>SUMIFS(B5:B17,$A$5:$A$17,"&gt;=01/01/2025", $A$5:$A$17,"&lt;=31/12/2025")</f>
        <v>157596</v>
      </c>
      <c r="C18" s="45">
        <f>SUMIFS(C5:C17,$A$5:$A$17,"&gt;=01/01/2025", $A$5:$A$17,"&lt;=31/12/2025")</f>
        <v>138610</v>
      </c>
      <c r="D18" s="45">
        <f t="shared" ref="D18" si="4">SUMIFS(D5:D17,$A$5:$A$17,"&gt;=01/01/2025", $A$5:$A$17,"&lt;=31/12/2025")</f>
        <v>18986</v>
      </c>
      <c r="E18" s="45">
        <f>SUMIFS(E5:E17,$A$5:$A$17,"&gt;=01/01/2025", $A$5:$A$17,"&lt;=31/12/2025")</f>
        <v>133152</v>
      </c>
      <c r="F18" s="51">
        <f t="shared" si="2"/>
        <v>0.87952739917256784</v>
      </c>
      <c r="G18" s="54">
        <f t="shared" si="3"/>
        <v>0.84489454047057033</v>
      </c>
    </row>
    <row r="19" spans="1:7" ht="15" customHeight="1" x14ac:dyDescent="0.25">
      <c r="A19" s="34" t="s">
        <v>53</v>
      </c>
      <c r="B19" s="35">
        <f>SUM(B6:B17)</f>
        <v>157596</v>
      </c>
      <c r="C19" s="35">
        <f>SUM(C6:C17)</f>
        <v>138610</v>
      </c>
      <c r="D19" s="35">
        <f t="shared" ref="D19" si="5">SUM(D6:D17)</f>
        <v>18986</v>
      </c>
      <c r="E19" s="35">
        <f t="shared" ref="E19" si="6">SUM(E6:E17)</f>
        <v>133152</v>
      </c>
      <c r="F19" s="41">
        <f t="shared" si="2"/>
        <v>0.87952739917256784</v>
      </c>
      <c r="G19" s="55">
        <f t="shared" si="3"/>
        <v>0.84489454047057033</v>
      </c>
    </row>
    <row r="20" spans="1:7" x14ac:dyDescent="0.25">
      <c r="A20" s="21"/>
    </row>
    <row r="21" spans="1:7" x14ac:dyDescent="0.25">
      <c r="A21" s="21"/>
    </row>
    <row r="22" spans="1:7" x14ac:dyDescent="0.25">
      <c r="A22" s="21" t="s">
        <v>30</v>
      </c>
    </row>
    <row r="23" spans="1:7" x14ac:dyDescent="0.25">
      <c r="A23" s="21" t="s">
        <v>5</v>
      </c>
    </row>
    <row r="25" spans="1:7" x14ac:dyDescent="0.25">
      <c r="C25" s="49"/>
    </row>
  </sheetData>
  <pageMargins left="0.511811024" right="0.511811024" top="0.78740157499999996" bottom="0.78740157499999996" header="0.31496062000000002" footer="0.31496062000000002"/>
  <ignoredErrors>
    <ignoredError sqref="F18:F19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8"/>
  <dimension ref="A1:K17"/>
  <sheetViews>
    <sheetView showGridLines="0" zoomScale="115" zoomScaleNormal="115" workbookViewId="0"/>
  </sheetViews>
  <sheetFormatPr defaultRowHeight="15" x14ac:dyDescent="0.25"/>
  <cols>
    <col min="1" max="1" width="7.42578125" customWidth="1"/>
    <col min="2" max="2" width="11" bestFit="1" customWidth="1"/>
    <col min="3" max="3" width="15.5703125" customWidth="1"/>
    <col min="4" max="6" width="11.5703125" customWidth="1"/>
    <col min="7" max="7" width="13.42578125" bestFit="1" customWidth="1"/>
    <col min="9" max="9" width="13.42578125" bestFit="1" customWidth="1"/>
    <col min="10" max="10" width="23.5703125" customWidth="1"/>
  </cols>
  <sheetData>
    <row r="1" spans="1:11" ht="15.75" customHeight="1" x14ac:dyDescent="0.25">
      <c r="A1" s="26" t="s">
        <v>70</v>
      </c>
      <c r="B1" s="26"/>
    </row>
    <row r="2" spans="1:11" ht="15.75" customHeight="1" x14ac:dyDescent="0.25">
      <c r="A2" s="26" t="s">
        <v>63</v>
      </c>
      <c r="B2" s="26"/>
    </row>
    <row r="3" spans="1:11" ht="15.75" x14ac:dyDescent="0.25">
      <c r="A3" s="13">
        <f>Sumário!$A$3</f>
        <v>45992</v>
      </c>
      <c r="B3" s="13"/>
    </row>
    <row r="4" spans="1:11" ht="30" customHeight="1" x14ac:dyDescent="0.25">
      <c r="A4" s="97" t="s">
        <v>72</v>
      </c>
      <c r="B4" s="94"/>
      <c r="C4" s="94" t="s">
        <v>47</v>
      </c>
      <c r="D4" s="96" t="s">
        <v>48</v>
      </c>
      <c r="E4" s="95"/>
      <c r="F4" s="89" t="s">
        <v>49</v>
      </c>
      <c r="G4" s="90"/>
    </row>
    <row r="5" spans="1:11" ht="15" customHeight="1" x14ac:dyDescent="0.25">
      <c r="A5" s="97"/>
      <c r="B5" s="94"/>
      <c r="C5" s="94"/>
      <c r="D5" s="63" t="s">
        <v>50</v>
      </c>
      <c r="E5" s="42" t="s">
        <v>51</v>
      </c>
      <c r="F5" s="42" t="s">
        <v>50</v>
      </c>
      <c r="G5" s="64" t="s">
        <v>51</v>
      </c>
    </row>
    <row r="6" spans="1:11" ht="22.5" customHeight="1" x14ac:dyDescent="0.25">
      <c r="A6" s="91" t="s">
        <v>2</v>
      </c>
      <c r="B6" s="61" t="s">
        <v>26</v>
      </c>
      <c r="C6" s="46">
        <f>'T1'!B17</f>
        <v>12141</v>
      </c>
      <c r="D6" s="46">
        <f>'T1'!B17-'T1'!B16</f>
        <v>-299</v>
      </c>
      <c r="E6" s="66">
        <f>'T1'!$B$17/'T1'!$B$16-1</f>
        <v>-2.4035369774919602E-2</v>
      </c>
      <c r="F6" s="46">
        <f>'T1'!B17-'T1'!B5</f>
        <v>35</v>
      </c>
      <c r="G6" s="60">
        <f>'T1'!B17/'T1'!B5-1</f>
        <v>2.8911283660995046E-3</v>
      </c>
    </row>
    <row r="7" spans="1:11" ht="22.5" customHeight="1" x14ac:dyDescent="0.25">
      <c r="A7" s="92"/>
      <c r="B7" s="57" t="s">
        <v>46</v>
      </c>
      <c r="C7" s="46">
        <f>'T1'!$C$17</f>
        <v>10815</v>
      </c>
      <c r="D7" s="46">
        <f>'T1'!$C$17-'T1'!$C$16</f>
        <v>-163</v>
      </c>
      <c r="E7" s="67">
        <f>'T1'!$C$17/'T1'!$C$16-1</f>
        <v>-1.4847877573328505E-2</v>
      </c>
      <c r="F7" s="46">
        <f>'T1'!C17-'T1'!C5</f>
        <v>249</v>
      </c>
      <c r="G7" s="60">
        <f>'T1'!C17/'T1'!C5-1</f>
        <v>2.3566155593412796E-2</v>
      </c>
    </row>
    <row r="8" spans="1:11" ht="22.5" customHeight="1" x14ac:dyDescent="0.25">
      <c r="A8" s="92"/>
      <c r="B8" s="57" t="s">
        <v>45</v>
      </c>
      <c r="C8" s="46">
        <f>'T1'!$D$17</f>
        <v>1326</v>
      </c>
      <c r="D8" s="46">
        <f>'T1'!$D$17-'T1'!$D$16</f>
        <v>-136</v>
      </c>
      <c r="E8" s="67">
        <f>'T1'!$D$17/'T1'!$D$16-1</f>
        <v>-9.3023255813953543E-2</v>
      </c>
      <c r="F8" s="46">
        <f>'T1'!D17-'T1'!D5</f>
        <v>-214</v>
      </c>
      <c r="G8" s="60">
        <f>'T1'!D17/'T1'!D5-1</f>
        <v>-0.13896103896103895</v>
      </c>
    </row>
    <row r="9" spans="1:11" ht="22.5" customHeight="1" x14ac:dyDescent="0.25">
      <c r="A9" s="93"/>
      <c r="B9" s="57" t="s">
        <v>54</v>
      </c>
      <c r="C9" s="65">
        <f>'T1'!$E$17</f>
        <v>9776</v>
      </c>
      <c r="D9" s="65">
        <f>'T1'!$E$17-'T1'!$E$16</f>
        <v>-316</v>
      </c>
      <c r="E9" s="68">
        <f>'T1'!$E$17/'T1'!$E$16-1</f>
        <v>-3.1311930241775698E-2</v>
      </c>
      <c r="F9" s="65">
        <f>'T1'!E17-'T1'!E5</f>
        <v>-400</v>
      </c>
      <c r="G9" s="69">
        <f>'T1'!E17/'T1'!E5-1</f>
        <v>-3.9308176100628978E-2</v>
      </c>
    </row>
    <row r="10" spans="1:11" s="39" customFormat="1" ht="22.5" customHeight="1" x14ac:dyDescent="0.25">
      <c r="A10" s="91" t="s">
        <v>1</v>
      </c>
      <c r="B10" s="62" t="s">
        <v>26</v>
      </c>
      <c r="C10" s="46" cm="1">
        <f t="array" ref="C10">INDEX('Dados 1'!$C:$C,
MATCH(1,
('Dados 1'!$B:$B="Brasil")*
('Dados 1'!$A:$A='T1'!$A17),
0))</f>
        <v>622620</v>
      </c>
      <c r="D10" s="46">
        <f t="array" ref="D10">INDEX('Dados 1'!$C:$C,
MATCH(1,
('Dados 1'!$B:$B="Brasil")*
('Dados 1'!$A:$A='T1'!$A17),
0))-INDEX('Dados 1'!$C:$C,
MATCH(1,
('Dados 1'!$B:$B="Brasil")*
('Dados 1'!$A:$A='T1'!$A16),
0))</f>
        <v>29317</v>
      </c>
      <c r="E10" s="66">
        <f t="array" ref="E10">INDEX('Dados 1'!$C:$C,
MATCH(1,
('Dados 1'!$B:$B="Brasil")*
('Dados 1'!$A:$A='T1'!$A17),
0))/INDEX('Dados 1'!$C:$C,
MATCH(1,
('Dados 1'!$B:$B="Brasil")*
('Dados 1'!$A:$A='T1'!$A16),
0))-1</f>
        <v>4.941320033777008E-2</v>
      </c>
      <c r="F10" s="46">
        <f t="array" ref="F10">INDEX('Dados 1'!$C:$C,
MATCH(1,
('Dados 1'!$B:$B="Brasil")*
('Dados 1'!$A:$A='T1'!$A17),
0))-INDEX('Dados 1'!$C:$C,
MATCH(1,
('Dados 1'!$B:$B="Brasil")*
('Dados 1'!$A:$A='T1'!$A5),
0))</f>
        <v>40751</v>
      </c>
      <c r="G10" s="76">
        <f t="array" ref="G10">INDEX('Dados 1'!$C:$C,
MATCH(1,
('Dados 1'!$B:$B="Brasil")*
('Dados 1'!$A:$A='T1'!$A17),
0))/INDEX('Dados 1'!$C:$C,
MATCH(1,
('Dados 1'!$B:$B="Brasil")*
('Dados 1'!$A:$A='T1'!$A5),
0))-1</f>
        <v>7.0034664159802196E-2</v>
      </c>
    </row>
    <row r="11" spans="1:11" s="39" customFormat="1" ht="22.5" customHeight="1" x14ac:dyDescent="0.25">
      <c r="A11" s="92"/>
      <c r="B11" s="57" t="s">
        <v>46</v>
      </c>
      <c r="C11" s="46" cm="1">
        <f t="array" ref="C11">INDEX('Dados 1'!$D:$D,
MATCH(1,
('Dados 1'!$B:$B="Brasil")*
('Dados 1'!$A:$A='T1'!$A17),
0))</f>
        <v>514981</v>
      </c>
      <c r="D11" s="46">
        <f t="array" ref="D11">INDEX('Dados 1'!$D:$D,
MATCH(1,
('Dados 1'!$B:$B="Brasil")*
('Dados 1'!$A:$A='T1'!$A17),
0))-INDEX('Dados 1'!$D:$D,
MATCH(1,
('Dados 1'!$B:$B="Brasil")*
('Dados 1'!$A:$A='T1'!$A16),
0))</f>
        <v>35764</v>
      </c>
      <c r="E11" s="67">
        <f t="array" ref="E11">INDEX('Dados 1'!$D:$D,
MATCH(1,
('Dados 1'!$B:$B="Brasil")*
('Dados 1'!$A:$A='T1'!$A17),
0))/INDEX('Dados 1'!$D:$D,
MATCH(1,
('Dados 1'!$B:$B="Brasil")*
('Dados 1'!$A:$A='T1'!$A16),
0))-1</f>
        <v>7.4630073640960193E-2</v>
      </c>
      <c r="F11" s="46">
        <f t="array" ref="F11">INDEX('Dados 1'!$D:$D,
MATCH(1,
('Dados 1'!$B:$B="Brasil")*
('Dados 1'!$A:$A='T1'!$A17),
0))-INDEX('Dados 1'!$D:$D,
MATCH(1,
('Dados 1'!$B:$B="Brasil")*
('Dados 1'!$A:$A='T1'!$A5),
0))</f>
        <v>49695</v>
      </c>
      <c r="G11" s="77">
        <f t="array" ref="G11">INDEX('Dados 1'!$D:$D,
MATCH(1,
('Dados 1'!$B:$B="Brasil")*
('Dados 1'!$A:$A='T1'!$A17),
0))/INDEX('Dados 1'!$D:$D,
MATCH(1,
('Dados 1'!$B:$B="Brasil")*
('Dados 1'!$A:$A='T1'!$A5),
0))-1</f>
        <v>0.10680527675451224</v>
      </c>
    </row>
    <row r="12" spans="1:11" s="39" customFormat="1" ht="22.5" customHeight="1" x14ac:dyDescent="0.25">
      <c r="A12" s="92"/>
      <c r="B12" s="57" t="s">
        <v>45</v>
      </c>
      <c r="C12" s="46">
        <f>C10-C11</f>
        <v>107639</v>
      </c>
      <c r="D12" s="46">
        <f>D10-D11</f>
        <v>-6447</v>
      </c>
      <c r="E12" s="67">
        <f t="array" ref="E12">(INDEX('Dados 1'!$C:$C,
MATCH(1,
('Dados 1'!$B:$B="Brasil")*
('Dados 1'!$A:$A='T1'!$A17),
0))-INDEX('Dados 1'!$D:$D,
MATCH(1,
('Dados 1'!$B:$B="Brasil")*
('Dados 1'!$A:$A='T1'!$A17),
0)))/
(INDEX('Dados 1'!$C:$C,
MATCH(1,
('Dados 1'!$B:$B="Brasil")*
('Dados 1'!$A:$A='T1'!$A16),
0))-INDEX('Dados 1'!$D:$D,
MATCH(1,
('Dados 1'!$B:$B="Brasil")*
('Dados 1'!$A:$A='T1'!$A16),
0)))-1</f>
        <v>-5.6510001227144446E-2</v>
      </c>
      <c r="F12" s="46">
        <f>F10-F11</f>
        <v>-8944</v>
      </c>
      <c r="G12" s="77">
        <f t="array" ref="G12">(INDEX('Dados 1'!$C:$C,
MATCH(1,
('Dados 1'!$B:$B="Brasil")*
('Dados 1'!$A:$A='T1'!$A17),
0))-INDEX('Dados 1'!$D:$D,
MATCH(1,
('Dados 1'!$B:$B="Brasil")*
('Dados 1'!$A:$A='T1'!$A17),
0)))/
(INDEX('Dados 1'!$C:$C,
MATCH(1,
('Dados 1'!$B:$B="Brasil")*
('Dados 1'!$A:$A='T1'!$A5),
0))-INDEX('Dados 1'!$D:$D,
MATCH(1,
('Dados 1'!$B:$B="Brasil")*
('Dados 1'!$A:$A='T1'!$A5),
0)))-1</f>
        <v>-7.6717874818798659E-2</v>
      </c>
    </row>
    <row r="13" spans="1:11" s="39" customFormat="1" ht="22.5" customHeight="1" x14ac:dyDescent="0.25">
      <c r="A13" s="92"/>
      <c r="B13" s="58" t="s">
        <v>54</v>
      </c>
      <c r="C13" s="70" cm="1">
        <f t="array" ref="C13">INDEX('Dados 1'!$E:$E,
MATCH(1,
('Dados 1'!$B:$B="Brasil")*
('Dados 1'!$A:$A='T1'!$A17),
0))</f>
        <v>506643</v>
      </c>
      <c r="D13" s="70">
        <f t="array" ref="D13">INDEX('Dados 1'!$E:$E,
MATCH(1,
('Dados 1'!$B:$B="Brasil")*
('Dados 1'!$A:$A='T1'!$A17),
0))-INDEX('Dados 1'!$E:$E,
MATCH(1,
('Dados 1'!$B:$B="Brasil")*
('Dados 1'!$A:$A='T1'!$A16),
0))</f>
        <v>12931</v>
      </c>
      <c r="E13" s="71">
        <f t="array" ref="E13">INDEX('Dados 1'!$E:$E,
MATCH(1,
('Dados 1'!$B:$B="Brasil")*
('Dados 1'!$A:$A='T1'!$A17),
0))/INDEX('Dados 1'!$E:$E,
MATCH(1,
('Dados 1'!$B:$B="Brasil")*
('Dados 1'!$A:$A='T1'!$A16),
0))-1</f>
        <v>2.6191382830476062E-2</v>
      </c>
      <c r="F13" s="70">
        <f t="array" ref="F13">INDEX('Dados 1'!$E:$E,
MATCH(1,
('Dados 1'!$B:$B="Brasil")*
('Dados 1'!$A:$A='T1'!$A17),
0))-INDEX('Dados 1'!$E:$E,
MATCH(1,
('Dados 1'!$B:$B="Brasil")*
('Dados 1'!$A:$A='T1'!$A5),
0))</f>
        <v>4996</v>
      </c>
      <c r="G13" s="78">
        <f t="array" ref="G13">INDEX('Dados 1'!$E:$E,
MATCH(1,
('Dados 1'!$B:$B="Brasil")*
('Dados 1'!$A:$A='T1'!$A17),
0))/INDEX('Dados 1'!$E:$E,
MATCH(1,
('Dados 1'!$B:$B="Brasil")*
('Dados 1'!$A:$A='T1'!$A5),
0))-1</f>
        <v>9.9591944136014909E-3</v>
      </c>
      <c r="J13" s="72"/>
      <c r="K13" s="73"/>
    </row>
    <row r="14" spans="1:11" x14ac:dyDescent="0.25">
      <c r="A14" s="59"/>
      <c r="B14" s="14"/>
      <c r="J14" s="73"/>
    </row>
    <row r="15" spans="1:11" x14ac:dyDescent="0.25">
      <c r="A15" s="21" t="s">
        <v>30</v>
      </c>
      <c r="B15" s="21"/>
    </row>
    <row r="16" spans="1:11" x14ac:dyDescent="0.25">
      <c r="A16" s="21" t="s">
        <v>5</v>
      </c>
      <c r="B16" s="21"/>
    </row>
    <row r="17" spans="1:2" x14ac:dyDescent="0.25">
      <c r="A17" s="28"/>
      <c r="B17" s="28"/>
    </row>
  </sheetData>
  <mergeCells count="6">
    <mergeCell ref="F4:G4"/>
    <mergeCell ref="A6:A9"/>
    <mergeCell ref="A10:A13"/>
    <mergeCell ref="C4:C5"/>
    <mergeCell ref="D4:E4"/>
    <mergeCell ref="A4:B5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E10:E13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0"/>
  <dimension ref="A1:I19"/>
  <sheetViews>
    <sheetView showGridLines="0" zoomScale="115" zoomScaleNormal="115" workbookViewId="0"/>
  </sheetViews>
  <sheetFormatPr defaultRowHeight="15" x14ac:dyDescent="0.25"/>
  <sheetData>
    <row r="1" spans="1:9" ht="15.75" customHeight="1" x14ac:dyDescent="0.25">
      <c r="A1" s="26" t="s">
        <v>69</v>
      </c>
      <c r="B1" s="25"/>
      <c r="C1" s="25"/>
      <c r="D1" s="25"/>
      <c r="E1" s="25"/>
      <c r="F1" s="25"/>
      <c r="G1" s="25"/>
      <c r="H1" s="25"/>
      <c r="I1" s="25"/>
    </row>
    <row r="2" spans="1:9" ht="15.75" customHeight="1" x14ac:dyDescent="0.25">
      <c r="A2" s="26" t="s">
        <v>32</v>
      </c>
      <c r="B2" s="25"/>
      <c r="C2" s="25"/>
      <c r="D2" s="25"/>
      <c r="E2" s="25"/>
      <c r="F2" s="25"/>
      <c r="G2" s="25"/>
      <c r="H2" s="25"/>
      <c r="I2" s="25"/>
    </row>
    <row r="3" spans="1:9" ht="15.75" x14ac:dyDescent="0.25">
      <c r="A3" s="22" t="str">
        <f>TEXT(EDATE(Sumário!$A$3,-12),"mmmm/aa")&amp;" a "&amp;TEXT(Sumário!$A$3,"mmmm/aa")</f>
        <v>dezembro/24 a dezembro/25</v>
      </c>
    </row>
    <row r="18" spans="1:1" x14ac:dyDescent="0.25">
      <c r="A18" s="21" t="s">
        <v>30</v>
      </c>
    </row>
    <row r="19" spans="1:1" x14ac:dyDescent="0.25">
      <c r="A19" s="21" t="s">
        <v>5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Lista</vt:lpstr>
      <vt:lpstr>Dados 1</vt:lpstr>
      <vt:lpstr>Dados 2</vt:lpstr>
      <vt:lpstr>Gráficos</vt:lpstr>
      <vt:lpstr>Capa</vt:lpstr>
      <vt:lpstr>Sumário</vt:lpstr>
      <vt:lpstr>T1</vt:lpstr>
      <vt:lpstr>T2</vt:lpstr>
      <vt:lpstr>G1</vt:lpstr>
      <vt:lpstr>G2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Amélia Santiago Ataide</dc:creator>
  <cp:lastModifiedBy>Edna</cp:lastModifiedBy>
  <dcterms:created xsi:type="dcterms:W3CDTF">2023-04-12T13:35:45Z</dcterms:created>
  <dcterms:modified xsi:type="dcterms:W3CDTF">2026-01-14T13:44:32Z</dcterms:modified>
</cp:coreProperties>
</file>